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WFOS2\Documents\Edukacja Ekologiczna\"/>
    </mc:Choice>
  </mc:AlternateContent>
  <xr:revisionPtr revIDLastSave="0" documentId="13_ncr:1_{32D4D5B6-CF17-4F67-A0A6-830B28C87DB6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HRF" sheetId="5" r:id="rId1"/>
    <sheet name="słownik" sheetId="7" state="hidden" r:id="rId2"/>
  </sheets>
  <definedNames>
    <definedName name="_xlnm.Print_Area" localSheetId="0">HRF!$A$2:$Q$94</definedName>
  </definedNames>
  <calcPr calcId="191029"/>
  <customWorkbookViews>
    <customWorkbookView name="ZbyszekP_a - Widok osobisty" guid="{F5AA4D5F-4920-4A09-B3D9-26471E3BF3CC}" mergeInterval="0" personalView="1" maximized="1" windowWidth="1020" windowHeight="579" activeSheetId="1"/>
    <customWorkbookView name="AnitaK - Widok osobisty" guid="{216D1773-41A5-4A03-81FF-BED3DA4C6A06}" mergeInterval="0" personalView="1" maximized="1" windowWidth="1020" windowHeight="552" activeSheetId="1"/>
    <customWorkbookView name="AgRend - Widok osobisty" guid="{F7039A62-87B0-4CCF-8011-D81C05E84A55}" mergeInterval="0" personalView="1" maximized="1" windowWidth="1020" windowHeight="603" activeSheetId="1"/>
    <customWorkbookView name="Mslu - Widok osobisty" guid="{15572AD2-3C71-43E3-91DD-18B22F38FE76}" mergeInterval="0" personalView="1" maximized="1" windowWidth="1020" windowHeight="60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6" i="5" l="1"/>
  <c r="P86" i="5"/>
  <c r="O86" i="5"/>
  <c r="P84" i="5"/>
  <c r="Q84" i="5"/>
  <c r="O84" i="5"/>
  <c r="O36" i="5"/>
  <c r="O69" i="5" s="1"/>
  <c r="O38" i="5"/>
  <c r="O71" i="5" s="1"/>
  <c r="O40" i="5"/>
  <c r="I76" i="5"/>
  <c r="I78" i="5"/>
  <c r="I80" i="5"/>
  <c r="I82" i="5"/>
  <c r="I74" i="5"/>
  <c r="I43" i="5"/>
  <c r="I45" i="5"/>
  <c r="I47" i="5"/>
  <c r="I49" i="5"/>
  <c r="I51" i="5"/>
  <c r="I53" i="5"/>
  <c r="I55" i="5"/>
  <c r="I57" i="5"/>
  <c r="I59" i="5"/>
  <c r="I61" i="5"/>
  <c r="I63" i="5"/>
  <c r="I65" i="5"/>
  <c r="I67" i="5"/>
  <c r="I41" i="5"/>
  <c r="I16" i="5"/>
  <c r="I18" i="5"/>
  <c r="I20" i="5"/>
  <c r="I22" i="5"/>
  <c r="I24" i="5"/>
  <c r="I26" i="5"/>
  <c r="I28" i="5"/>
  <c r="I30" i="5"/>
  <c r="I32" i="5"/>
  <c r="I34" i="5"/>
  <c r="I14" i="5"/>
  <c r="F70" i="5"/>
  <c r="F37" i="5"/>
  <c r="E37" i="5"/>
  <c r="E70" i="5" s="1"/>
  <c r="E36" i="5"/>
  <c r="E69" i="5" s="1"/>
  <c r="N83" i="5"/>
  <c r="N81" i="5"/>
  <c r="N79" i="5"/>
  <c r="N77" i="5"/>
  <c r="N75" i="5"/>
  <c r="N68" i="5"/>
  <c r="N66" i="5"/>
  <c r="N64" i="5"/>
  <c r="N62" i="5"/>
  <c r="N60" i="5"/>
  <c r="N58" i="5"/>
  <c r="N56" i="5"/>
  <c r="N54" i="5"/>
  <c r="N52" i="5"/>
  <c r="N50" i="5"/>
  <c r="N48" i="5"/>
  <c r="N46" i="5"/>
  <c r="N44" i="5"/>
  <c r="N42" i="5"/>
  <c r="N35" i="5"/>
  <c r="N33" i="5"/>
  <c r="N31" i="5"/>
  <c r="N29" i="5"/>
  <c r="N27" i="5"/>
  <c r="N25" i="5"/>
  <c r="N23" i="5"/>
  <c r="N21" i="5"/>
  <c r="N19" i="5"/>
  <c r="N17" i="5"/>
  <c r="N15" i="5"/>
  <c r="F73" i="5"/>
  <c r="C40" i="5"/>
  <c r="C73" i="5" s="1"/>
  <c r="D40" i="5"/>
  <c r="D73" i="5" s="1"/>
  <c r="E40" i="5"/>
  <c r="E73" i="5" s="1"/>
  <c r="F40" i="5"/>
  <c r="G40" i="5"/>
  <c r="G73" i="5" s="1"/>
  <c r="H40" i="5"/>
  <c r="H73" i="5" s="1"/>
  <c r="I40" i="5"/>
  <c r="I73" i="5" s="1"/>
  <c r="J40" i="5"/>
  <c r="J73" i="5" s="1"/>
  <c r="K40" i="5"/>
  <c r="K73" i="5" s="1"/>
  <c r="L40" i="5"/>
  <c r="L73" i="5" s="1"/>
  <c r="M40" i="5"/>
  <c r="M73" i="5" s="1"/>
  <c r="N40" i="5"/>
  <c r="N73" i="5" s="1"/>
  <c r="O73" i="5"/>
  <c r="P40" i="5"/>
  <c r="P73" i="5" s="1"/>
  <c r="Q40" i="5"/>
  <c r="Q73" i="5" s="1"/>
  <c r="B40" i="5"/>
  <c r="B73" i="5" s="1"/>
  <c r="M38" i="5"/>
  <c r="M71" i="5" s="1"/>
  <c r="N38" i="5"/>
  <c r="N71" i="5" s="1"/>
  <c r="P38" i="5"/>
  <c r="P71" i="5" s="1"/>
  <c r="Q38" i="5"/>
  <c r="Q71" i="5" s="1"/>
  <c r="L38" i="5"/>
  <c r="L71" i="5" s="1"/>
  <c r="P36" i="5"/>
  <c r="P69" i="5" s="1"/>
  <c r="M36" i="5"/>
  <c r="M69" i="5" s="1"/>
  <c r="N36" i="5"/>
  <c r="N69" i="5" s="1"/>
  <c r="L36" i="5"/>
  <c r="L69" i="5" s="1"/>
  <c r="K36" i="5"/>
  <c r="K69" i="5" s="1"/>
  <c r="J37" i="5"/>
  <c r="J70" i="5" s="1"/>
  <c r="I37" i="5"/>
  <c r="I70" i="5" s="1"/>
  <c r="H37" i="5"/>
  <c r="H70" i="5" s="1"/>
  <c r="G37" i="5"/>
  <c r="G70" i="5" s="1"/>
  <c r="D36" i="5"/>
  <c r="D69" i="5" s="1"/>
  <c r="C36" i="5"/>
  <c r="C69" i="5" s="1"/>
  <c r="B36" i="5"/>
  <c r="B69" i="5" s="1"/>
  <c r="L83" i="5"/>
  <c r="L82" i="5"/>
  <c r="L81" i="5"/>
  <c r="L80" i="5"/>
  <c r="L79" i="5"/>
  <c r="L78" i="5"/>
  <c r="L77" i="5"/>
  <c r="L76" i="5"/>
  <c r="L75" i="5"/>
  <c r="L74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35" i="5"/>
  <c r="L34" i="5"/>
  <c r="L33" i="5"/>
  <c r="L32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15" i="5"/>
  <c r="L86" i="5" l="1"/>
  <c r="M83" i="5"/>
  <c r="M79" i="5"/>
  <c r="M62" i="5"/>
  <c r="M46" i="5"/>
  <c r="M23" i="5"/>
  <c r="M75" i="5"/>
  <c r="M81" i="5"/>
  <c r="M66" i="5"/>
  <c r="M56" i="5"/>
  <c r="M77" i="5"/>
  <c r="M44" i="5"/>
  <c r="M52" i="5"/>
  <c r="M68" i="5"/>
  <c r="M21" i="5"/>
  <c r="M42" i="5"/>
  <c r="M58" i="5"/>
  <c r="M64" i="5"/>
  <c r="M60" i="5"/>
  <c r="M25" i="5"/>
  <c r="M48" i="5"/>
  <c r="M27" i="5"/>
  <c r="M33" i="5"/>
  <c r="M54" i="5"/>
  <c r="M29" i="5"/>
  <c r="M31" i="5"/>
  <c r="M50" i="5"/>
  <c r="M17" i="5"/>
  <c r="M35" i="5"/>
  <c r="M19" i="5"/>
  <c r="L14" i="5"/>
  <c r="L84" i="5" s="1"/>
  <c r="M15" i="5" l="1"/>
  <c r="M86" i="5" s="1"/>
  <c r="N86" i="5" l="1"/>
</calcChain>
</file>

<file path=xl/sharedStrings.xml><?xml version="1.0" encoding="utf-8"?>
<sst xmlns="http://schemas.openxmlformats.org/spreadsheetml/2006/main" count="144" uniqueCount="83">
  <si>
    <t>Lp.</t>
  </si>
  <si>
    <t xml:space="preserve"> [w zł]</t>
  </si>
  <si>
    <t>kwalifikowane</t>
  </si>
  <si>
    <t>RAZEM - koszty kwalifikowane</t>
  </si>
  <si>
    <t xml:space="preserve">RAZEM - koszt całkowity    </t>
  </si>
  <si>
    <t>całkowite</t>
  </si>
  <si>
    <t>[%]</t>
  </si>
  <si>
    <t>Wartość pozycji</t>
  </si>
  <si>
    <t xml:space="preserve"> Planowane koszty do poniesienia [w zł]</t>
  </si>
  <si>
    <t>Wyjaśnienia, uwagi do hrf</t>
  </si>
  <si>
    <t>………………………………………</t>
  </si>
  <si>
    <t>Udział dofinansowania w kosztach kwalifikowanych</t>
  </si>
  <si>
    <t xml:space="preserve">Dofinansowanie kosztów kwalifikowanych </t>
  </si>
  <si>
    <t>2022 rok</t>
  </si>
  <si>
    <t>2023 rok</t>
  </si>
  <si>
    <t>2.</t>
  </si>
  <si>
    <t>3.</t>
  </si>
  <si>
    <t>4.</t>
  </si>
  <si>
    <t>5.</t>
  </si>
  <si>
    <t>6.</t>
  </si>
  <si>
    <t>7.</t>
  </si>
  <si>
    <t>8.</t>
  </si>
  <si>
    <t>9.</t>
  </si>
  <si>
    <t>Ilość, liczba</t>
  </si>
  <si>
    <t>Efektywność kosztowa</t>
  </si>
  <si>
    <t>Koszt jednostkowy</t>
  </si>
  <si>
    <t xml:space="preserve">Jednostki miary </t>
  </si>
  <si>
    <t xml:space="preserve">% Kosztu standaryzowanego </t>
  </si>
  <si>
    <t>Koszt jednostkowy standaryzowany*</t>
  </si>
  <si>
    <r>
      <t xml:space="preserve">Podstawa określenia kosztu </t>
    </r>
    <r>
      <rPr>
        <b/>
        <sz val="9"/>
        <rFont val="Arial CE"/>
        <charset val="238"/>
      </rPr>
      <t>(Tabela standaryzowanych jednostkowych kosztów kwalifikowanych lub oferty, kosztorysy itd..)</t>
    </r>
    <r>
      <rPr>
        <b/>
        <sz val="8"/>
        <rFont val="Arial CE"/>
        <charset val="238"/>
      </rPr>
      <t xml:space="preserve"> </t>
    </r>
  </si>
  <si>
    <r>
      <t xml:space="preserve">Koszt szczegółowy zadania </t>
    </r>
    <r>
      <rPr>
        <b/>
        <sz val="9"/>
        <rFont val="Arial"/>
        <family val="2"/>
        <charset val="238"/>
      </rPr>
      <t>(zgodnie z zał. nr 1 do Programu)</t>
    </r>
  </si>
  <si>
    <t>warsztaty</t>
  </si>
  <si>
    <t>szkolenia</t>
  </si>
  <si>
    <t>szkolenia e-learningowe</t>
  </si>
  <si>
    <t>zajęcia w terenie</t>
  </si>
  <si>
    <t>konferencje</t>
  </si>
  <si>
    <t>seminaria</t>
  </si>
  <si>
    <t>wydarzenia edukacyjne (np. happeningi, akcje i imprezy)</t>
  </si>
  <si>
    <t>programy i kampanie edukacyjne</t>
  </si>
  <si>
    <t>konkursy</t>
  </si>
  <si>
    <t>filmy (produkcja wraz z emisją)</t>
  </si>
  <si>
    <t>spoty (produkcja wraz z emisją)</t>
  </si>
  <si>
    <t>audycje radiowe, telewizyjne i internetowe (produkcja wraz z emisją)</t>
  </si>
  <si>
    <t>prasa i publikacje prasowe</t>
  </si>
  <si>
    <t>pomoce dydaktyczne</t>
  </si>
  <si>
    <t>infrastruktura terenowa służąca edukacji ekologicznej</t>
  </si>
  <si>
    <t>modernizacja ośrodków edukacji ekologicznej (wraz ze zrealizowaniem programu edukacyjnego)</t>
  </si>
  <si>
    <t>wyposażenie (wraz ze zrealizowaniem programu edukacyjnego)</t>
  </si>
  <si>
    <t>NIE</t>
  </si>
  <si>
    <t>TAK</t>
  </si>
  <si>
    <t xml:space="preserve">Harmonogram rzeczowo - finansowy </t>
  </si>
  <si>
    <t>dla przedsięwzięcia</t>
  </si>
  <si>
    <t>…..</t>
  </si>
  <si>
    <t>Rodzaj pozycji (koszty całkowite / kwalifiko-wane)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</si>
  <si>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</si>
  <si>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</si>
  <si>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</si>
  <si>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</si>
  <si>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</si>
  <si>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</si>
  <si>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</si>
  <si>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</si>
  <si>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</si>
  <si>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</si>
  <si>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</si>
  <si>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</si>
  <si>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</si>
  <si>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</si>
  <si>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</si>
  <si>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</si>
  <si>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</si>
  <si>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</si>
  <si>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</si>
  <si>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</si>
  <si>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</si>
  <si>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………………………………………………………………………………………………………………………………………………………………</t>
  </si>
  <si>
    <t>Data sporządzenia</t>
  </si>
  <si>
    <t>Pieczęć firmowa Wnioskodawcy oraz podpis osoby/osób upoważnionych do reprezentowania Wnioskodawcy</t>
  </si>
  <si>
    <r>
      <t xml:space="preserve">Nazwa działania 
</t>
    </r>
    <r>
      <rPr>
        <b/>
        <sz val="9"/>
        <rFont val="Arial"/>
        <family val="2"/>
        <charset val="238"/>
      </rPr>
      <t>(zgodnie z § 8 ust. 5 Regulaminu)</t>
    </r>
  </si>
  <si>
    <t>Wnioskodawca jest Gminą, której co najmniej 10% powierzchni stanowi teren parku narodowego</t>
  </si>
  <si>
    <t>*Tabela standaryzowanych jednostkowych kosztów kwalifikowanych zawarta jest w katalogu kosztów kwalifikowanych</t>
  </si>
  <si>
    <t>Koszty poniesione do dnia złożenia wniosku 
(jeśli dotyczy)</t>
  </si>
  <si>
    <t>inne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</si>
</sst>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charset val="238"/>
    </font>
    <font>
      <b/>
      <sz val="10"/>
      <name val="Czcionka tekstu podstawowego"/>
      <charset val="238"/>
    </font>
    <font>
      <b/>
      <sz val="12"/>
      <name val="Arial CE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vertAlign val="superscript"/>
      <sz val="10"/>
      <name val="Arial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0"/>
      <color theme="0" tint="-0.49998474074526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3" fontId="2" fillId="4" borderId="1" xfId="0" applyNumberFormat="1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Protection="1"/>
    <xf numFmtId="0" fontId="8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3" borderId="1" xfId="0" applyFont="1" applyFill="1" applyBorder="1" applyAlignment="1" applyProtection="1">
      <alignment vertical="center" wrapText="1"/>
    </xf>
    <xf numFmtId="3" fontId="2" fillId="3" borderId="1" xfId="0" applyNumberFormat="1" applyFont="1" applyFill="1" applyBorder="1" applyAlignment="1" applyProtection="1">
      <alignment vertical="center" wrapText="1"/>
    </xf>
    <xf numFmtId="10" fontId="2" fillId="3" borderId="1" xfId="1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2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0" fillId="4" borderId="0" xfId="0" applyFill="1" applyBorder="1" applyAlignment="1" applyProtection="1"/>
    <xf numFmtId="0" fontId="0" fillId="0" borderId="0" xfId="0" applyBorder="1" applyAlignment="1" applyProtection="1">
      <alignment horizontal="left" vertical="top"/>
    </xf>
    <xf numFmtId="3" fontId="2" fillId="5" borderId="1" xfId="0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 wrapText="1"/>
    </xf>
    <xf numFmtId="3" fontId="0" fillId="4" borderId="1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/>
      <protection locked="0"/>
    </xf>
    <xf numFmtId="3" fontId="9" fillId="5" borderId="1" xfId="0" applyNumberFormat="1" applyFont="1" applyFill="1" applyBorder="1" applyAlignment="1" applyProtection="1">
      <alignment vertical="center" wrapText="1"/>
    </xf>
    <xf numFmtId="10" fontId="3" fillId="5" borderId="1" xfId="1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0" fillId="0" borderId="0" xfId="0" applyBorder="1" applyProtection="1"/>
    <xf numFmtId="14" fontId="0" fillId="0" borderId="0" xfId="0" applyNumberFormat="1" applyBorder="1" applyAlignment="1" applyProtection="1">
      <alignment horizontal="center" vertical="center"/>
    </xf>
    <xf numFmtId="3" fontId="9" fillId="5" borderId="1" xfId="0" applyNumberFormat="1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9" fontId="0" fillId="5" borderId="1" xfId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0" xfId="0" applyBorder="1" applyAlignment="1" applyProtection="1"/>
    <xf numFmtId="3" fontId="3" fillId="5" borderId="5" xfId="0" applyNumberFormat="1" applyFont="1" applyFill="1" applyBorder="1" applyAlignment="1" applyProtection="1">
      <alignment horizontal="right" vertical="center" wrapText="1"/>
    </xf>
    <xf numFmtId="3" fontId="3" fillId="5" borderId="6" xfId="0" applyNumberFormat="1" applyFont="1" applyFill="1" applyBorder="1" applyAlignment="1" applyProtection="1">
      <alignment horizontal="right" vertical="center" wrapText="1"/>
    </xf>
    <xf numFmtId="0" fontId="0" fillId="3" borderId="1" xfId="0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/>
    <xf numFmtId="0" fontId="9" fillId="0" borderId="1" xfId="0" applyFont="1" applyBorder="1" applyAlignment="1" applyProtection="1">
      <alignment vertical="center" wrapText="1"/>
    </xf>
    <xf numFmtId="3" fontId="3" fillId="5" borderId="1" xfId="0" applyNumberFormat="1" applyFont="1" applyFill="1" applyBorder="1" applyAlignment="1" applyProtection="1">
      <alignment vertical="center" wrapText="1"/>
    </xf>
    <xf numFmtId="3" fontId="9" fillId="5" borderId="1" xfId="0" applyNumberFormat="1" applyFont="1" applyFill="1" applyBorder="1" applyAlignment="1" applyProtection="1">
      <alignment vertical="center" wrapText="1"/>
    </xf>
    <xf numFmtId="0" fontId="9" fillId="3" borderId="1" xfId="0" applyFont="1" applyFill="1" applyBorder="1" applyAlignment="1" applyProtection="1"/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B3:S103"/>
  <sheetViews>
    <sheetView showGridLines="0" tabSelected="1" view="pageBreakPreview" zoomScale="85" zoomScaleNormal="70" zoomScaleSheetLayoutView="85" workbookViewId="0">
      <selection activeCell="P84" sqref="P84:P85"/>
    </sheetView>
  </sheetViews>
  <sheetFormatPr defaultRowHeight="13.2"/>
  <cols>
    <col min="1" max="1" width="8.88671875" style="3"/>
    <col min="2" max="2" width="5.6640625" style="3" customWidth="1"/>
    <col min="3" max="3" width="26.6640625" style="3" customWidth="1"/>
    <col min="4" max="4" width="30.6640625" style="3" customWidth="1"/>
    <col min="5" max="7" width="15.6640625" style="3" customWidth="1"/>
    <col min="8" max="8" width="18.21875" style="3" customWidth="1"/>
    <col min="9" max="9" width="13.5546875" style="3" customWidth="1"/>
    <col min="10" max="10" width="18.88671875" style="3" customWidth="1"/>
    <col min="11" max="11" width="13.33203125" style="3" customWidth="1"/>
    <col min="12" max="12" width="17.5546875" style="3" customWidth="1"/>
    <col min="13" max="13" width="17.44140625" style="3" customWidth="1"/>
    <col min="14" max="14" width="16.44140625" style="3" customWidth="1"/>
    <col min="15" max="15" width="19.6640625" style="3" customWidth="1"/>
    <col min="16" max="17" width="12.6640625" style="3" customWidth="1"/>
    <col min="18" max="18" width="8.88671875" style="3"/>
    <col min="19" max="20" width="9.6640625" style="3" bestFit="1" customWidth="1"/>
    <col min="21" max="16384" width="8.88671875" style="3"/>
  </cols>
  <sheetData>
    <row r="3" spans="2:19" ht="26.4" customHeight="1">
      <c r="B3" s="70" t="s">
        <v>50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9" ht="40.799999999999997" customHeight="1">
      <c r="B4" s="70" t="s">
        <v>51</v>
      </c>
      <c r="C4" s="70"/>
      <c r="D4" s="67" t="s">
        <v>52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2:19" ht="15.6">
      <c r="B5" s="12"/>
      <c r="C5" s="12"/>
      <c r="D5" s="13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</row>
    <row r="6" spans="2:19" ht="22.8" customHeight="1">
      <c r="B6" s="29" t="s">
        <v>79</v>
      </c>
      <c r="C6" s="12"/>
      <c r="D6" s="14"/>
      <c r="G6" s="33" t="s">
        <v>48</v>
      </c>
      <c r="H6" s="14"/>
      <c r="I6" s="14"/>
      <c r="J6" s="14"/>
      <c r="K6" s="15"/>
      <c r="L6" s="15"/>
      <c r="M6" s="15"/>
      <c r="N6" s="15"/>
      <c r="O6" s="15"/>
      <c r="P6" s="15"/>
      <c r="Q6" s="15"/>
    </row>
    <row r="7" spans="2:19" ht="22.8" customHeight="1">
      <c r="B7" s="37"/>
      <c r="C7" s="38"/>
      <c r="D7" s="41"/>
      <c r="E7" s="39"/>
      <c r="F7" s="40"/>
      <c r="G7" s="36"/>
      <c r="H7" s="16"/>
      <c r="I7" s="16"/>
      <c r="J7" s="16"/>
      <c r="K7" s="17"/>
      <c r="L7" s="17"/>
      <c r="M7" s="17"/>
      <c r="N7" s="17"/>
      <c r="O7" s="17"/>
      <c r="P7" s="17"/>
      <c r="Q7" s="17"/>
    </row>
    <row r="8" spans="2:19">
      <c r="B8" s="71"/>
      <c r="C8" s="71"/>
      <c r="D8" s="71"/>
      <c r="E8" s="71"/>
      <c r="F8" s="19"/>
      <c r="G8" s="19"/>
      <c r="H8" s="19"/>
      <c r="I8" s="19"/>
      <c r="J8" s="19"/>
      <c r="K8" s="19"/>
      <c r="L8" s="18"/>
      <c r="M8" s="18"/>
      <c r="N8" s="18"/>
      <c r="O8" s="18"/>
      <c r="P8" s="18"/>
      <c r="Q8" s="27"/>
    </row>
    <row r="9" spans="2:19" ht="25.8" customHeight="1">
      <c r="B9" s="44" t="s">
        <v>0</v>
      </c>
      <c r="C9" s="44" t="s">
        <v>78</v>
      </c>
      <c r="D9" s="44" t="s">
        <v>30</v>
      </c>
      <c r="E9" s="43" t="s">
        <v>24</v>
      </c>
      <c r="F9" s="43"/>
      <c r="G9" s="43"/>
      <c r="H9" s="43"/>
      <c r="I9" s="43"/>
      <c r="J9" s="43"/>
      <c r="K9" s="44" t="s">
        <v>53</v>
      </c>
      <c r="L9" s="51" t="s">
        <v>7</v>
      </c>
      <c r="M9" s="44" t="s">
        <v>12</v>
      </c>
      <c r="N9" s="44" t="s">
        <v>11</v>
      </c>
      <c r="O9" s="44" t="s">
        <v>81</v>
      </c>
      <c r="P9" s="44" t="s">
        <v>8</v>
      </c>
      <c r="Q9" s="44"/>
    </row>
    <row r="10" spans="2:19" ht="57.6" customHeight="1">
      <c r="B10" s="44"/>
      <c r="C10" s="54"/>
      <c r="D10" s="44"/>
      <c r="E10" s="44" t="s">
        <v>26</v>
      </c>
      <c r="F10" s="44" t="s">
        <v>23</v>
      </c>
      <c r="G10" s="43" t="s">
        <v>25</v>
      </c>
      <c r="H10" s="43" t="s">
        <v>28</v>
      </c>
      <c r="I10" s="43" t="s">
        <v>27</v>
      </c>
      <c r="J10" s="43" t="s">
        <v>29</v>
      </c>
      <c r="K10" s="58"/>
      <c r="L10" s="52"/>
      <c r="M10" s="52"/>
      <c r="N10" s="44"/>
      <c r="O10" s="52"/>
      <c r="P10" s="44"/>
      <c r="Q10" s="44"/>
    </row>
    <row r="11" spans="2:19" ht="24.75" customHeight="1">
      <c r="B11" s="44"/>
      <c r="C11" s="54"/>
      <c r="D11" s="44"/>
      <c r="E11" s="44"/>
      <c r="F11" s="44"/>
      <c r="G11" s="43"/>
      <c r="H11" s="43"/>
      <c r="I11" s="43"/>
      <c r="J11" s="43"/>
      <c r="K11" s="58"/>
      <c r="L11" s="44" t="s">
        <v>1</v>
      </c>
      <c r="M11" s="44" t="s">
        <v>1</v>
      </c>
      <c r="N11" s="44" t="s">
        <v>6</v>
      </c>
      <c r="O11" s="44" t="s">
        <v>1</v>
      </c>
      <c r="P11" s="44" t="s">
        <v>13</v>
      </c>
      <c r="Q11" s="44" t="s">
        <v>14</v>
      </c>
    </row>
    <row r="12" spans="2:19" ht="23.4" customHeight="1">
      <c r="B12" s="44"/>
      <c r="C12" s="54"/>
      <c r="D12" s="44"/>
      <c r="E12" s="44"/>
      <c r="F12" s="44"/>
      <c r="G12" s="43"/>
      <c r="H12" s="43"/>
      <c r="I12" s="43"/>
      <c r="J12" s="43"/>
      <c r="K12" s="58"/>
      <c r="L12" s="44"/>
      <c r="M12" s="44"/>
      <c r="N12" s="44"/>
      <c r="O12" s="44"/>
      <c r="P12" s="53"/>
      <c r="Q12" s="53"/>
      <c r="R12" s="55"/>
      <c r="S12" s="55"/>
    </row>
    <row r="13" spans="2:19" ht="18.600000000000001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>
        <v>10</v>
      </c>
      <c r="L13" s="4">
        <v>11</v>
      </c>
      <c r="M13" s="4">
        <v>12</v>
      </c>
      <c r="N13" s="4">
        <v>13</v>
      </c>
      <c r="O13" s="4">
        <v>14</v>
      </c>
      <c r="P13" s="31">
        <v>15</v>
      </c>
      <c r="Q13" s="31">
        <v>16</v>
      </c>
      <c r="R13" s="9"/>
      <c r="S13" s="5"/>
    </row>
    <row r="14" spans="2:19" ht="33" customHeight="1">
      <c r="B14" s="48">
        <v>1</v>
      </c>
      <c r="C14" s="49"/>
      <c r="D14" s="45"/>
      <c r="E14" s="45"/>
      <c r="F14" s="46"/>
      <c r="G14" s="46"/>
      <c r="H14" s="46"/>
      <c r="I14" s="47">
        <f>IF(H14&lt;&gt;0,G14/H14,0)</f>
        <v>0</v>
      </c>
      <c r="J14" s="46"/>
      <c r="K14" s="6" t="s">
        <v>5</v>
      </c>
      <c r="L14" s="7">
        <f>O14+P14+Q14</f>
        <v>0</v>
      </c>
      <c r="M14" s="6"/>
      <c r="N14" s="6"/>
      <c r="O14" s="2"/>
      <c r="P14" s="2"/>
      <c r="Q14" s="2"/>
    </row>
    <row r="15" spans="2:19" ht="33" customHeight="1">
      <c r="B15" s="48"/>
      <c r="C15" s="50"/>
      <c r="D15" s="45"/>
      <c r="E15" s="46"/>
      <c r="F15" s="46"/>
      <c r="G15" s="46"/>
      <c r="H15" s="46"/>
      <c r="I15" s="47"/>
      <c r="J15" s="46"/>
      <c r="K15" s="6" t="s">
        <v>2</v>
      </c>
      <c r="L15" s="7">
        <f>O15+P15+Q15</f>
        <v>0</v>
      </c>
      <c r="M15" s="26">
        <f>N15*L15</f>
        <v>0</v>
      </c>
      <c r="N15" s="8">
        <f>IF($G$6="TAK",95%,90%)</f>
        <v>0.9</v>
      </c>
      <c r="O15" s="2"/>
      <c r="P15" s="2"/>
      <c r="Q15" s="2"/>
    </row>
    <row r="16" spans="2:19" ht="33" customHeight="1">
      <c r="B16" s="48" t="s">
        <v>15</v>
      </c>
      <c r="C16" s="49"/>
      <c r="D16" s="45"/>
      <c r="E16" s="45"/>
      <c r="F16" s="45"/>
      <c r="G16" s="45"/>
      <c r="H16" s="45"/>
      <c r="I16" s="47">
        <f t="shared" ref="I16" si="0">IF(H16&lt;&gt;0,G16/H16,0)</f>
        <v>0</v>
      </c>
      <c r="J16" s="45"/>
      <c r="K16" s="6" t="s">
        <v>5</v>
      </c>
      <c r="L16" s="7">
        <f t="shared" ref="L16:L31" si="1">O16+P16+Q16</f>
        <v>0</v>
      </c>
      <c r="M16" s="6"/>
      <c r="N16" s="6"/>
      <c r="O16" s="1"/>
      <c r="P16" s="2"/>
      <c r="Q16" s="2"/>
    </row>
    <row r="17" spans="2:17" ht="33" customHeight="1">
      <c r="B17" s="48"/>
      <c r="C17" s="50"/>
      <c r="D17" s="45"/>
      <c r="E17" s="45"/>
      <c r="F17" s="45"/>
      <c r="G17" s="46"/>
      <c r="H17" s="46"/>
      <c r="I17" s="47"/>
      <c r="J17" s="46"/>
      <c r="K17" s="6" t="s">
        <v>2</v>
      </c>
      <c r="L17" s="7">
        <f t="shared" si="1"/>
        <v>0</v>
      </c>
      <c r="M17" s="26">
        <f>N17*L17</f>
        <v>0</v>
      </c>
      <c r="N17" s="8">
        <f>IF($G$6="TAK",95%,90%)</f>
        <v>0.9</v>
      </c>
      <c r="O17" s="1"/>
      <c r="P17" s="2"/>
      <c r="Q17" s="2"/>
    </row>
    <row r="18" spans="2:17" ht="33" customHeight="1">
      <c r="B18" s="48" t="s">
        <v>16</v>
      </c>
      <c r="C18" s="49"/>
      <c r="D18" s="45"/>
      <c r="E18" s="45"/>
      <c r="F18" s="45"/>
      <c r="G18" s="45"/>
      <c r="H18" s="45"/>
      <c r="I18" s="47">
        <f t="shared" ref="I18" si="2">IF(H18&lt;&gt;0,G18/H18,0)</f>
        <v>0</v>
      </c>
      <c r="J18" s="45"/>
      <c r="K18" s="6" t="s">
        <v>5</v>
      </c>
      <c r="L18" s="7">
        <f t="shared" si="1"/>
        <v>0</v>
      </c>
      <c r="M18" s="6"/>
      <c r="N18" s="6"/>
      <c r="O18" s="1"/>
      <c r="P18" s="2"/>
      <c r="Q18" s="2"/>
    </row>
    <row r="19" spans="2:17" ht="33" customHeight="1">
      <c r="B19" s="48"/>
      <c r="C19" s="50"/>
      <c r="D19" s="45"/>
      <c r="E19" s="45"/>
      <c r="F19" s="45"/>
      <c r="G19" s="46"/>
      <c r="H19" s="46"/>
      <c r="I19" s="47"/>
      <c r="J19" s="46"/>
      <c r="K19" s="6" t="s">
        <v>2</v>
      </c>
      <c r="L19" s="7">
        <f t="shared" si="1"/>
        <v>0</v>
      </c>
      <c r="M19" s="26">
        <f>N19*L19</f>
        <v>0</v>
      </c>
      <c r="N19" s="8">
        <f>IF($G$6="TAK",95%,90%)</f>
        <v>0.9</v>
      </c>
      <c r="O19" s="1"/>
      <c r="P19" s="2"/>
      <c r="Q19" s="2"/>
    </row>
    <row r="20" spans="2:17" ht="33" customHeight="1">
      <c r="B20" s="48" t="s">
        <v>17</v>
      </c>
      <c r="C20" s="49"/>
      <c r="D20" s="45"/>
      <c r="E20" s="45"/>
      <c r="F20" s="46"/>
      <c r="G20" s="46"/>
      <c r="H20" s="46"/>
      <c r="I20" s="47">
        <f t="shared" ref="I20" si="3">IF(H20&lt;&gt;0,G20/H20,0)</f>
        <v>0</v>
      </c>
      <c r="J20" s="46"/>
      <c r="K20" s="6" t="s">
        <v>5</v>
      </c>
      <c r="L20" s="7">
        <f t="shared" si="1"/>
        <v>0</v>
      </c>
      <c r="M20" s="6"/>
      <c r="N20" s="6"/>
      <c r="O20" s="2"/>
      <c r="P20" s="2"/>
      <c r="Q20" s="2"/>
    </row>
    <row r="21" spans="2:17" ht="33" customHeight="1">
      <c r="B21" s="48"/>
      <c r="C21" s="50"/>
      <c r="D21" s="45"/>
      <c r="E21" s="46"/>
      <c r="F21" s="46"/>
      <c r="G21" s="46"/>
      <c r="H21" s="46"/>
      <c r="I21" s="47"/>
      <c r="J21" s="46"/>
      <c r="K21" s="6" t="s">
        <v>2</v>
      </c>
      <c r="L21" s="7">
        <f t="shared" si="1"/>
        <v>0</v>
      </c>
      <c r="M21" s="26">
        <f>N21*L21</f>
        <v>0</v>
      </c>
      <c r="N21" s="8">
        <f>IF($G$6="TAK",95%,90%)</f>
        <v>0.9</v>
      </c>
      <c r="O21" s="2"/>
      <c r="P21" s="2"/>
      <c r="Q21" s="2"/>
    </row>
    <row r="22" spans="2:17" ht="33" customHeight="1">
      <c r="B22" s="48" t="s">
        <v>18</v>
      </c>
      <c r="C22" s="49"/>
      <c r="D22" s="45"/>
      <c r="E22" s="45"/>
      <c r="F22" s="45"/>
      <c r="G22" s="45"/>
      <c r="H22" s="45"/>
      <c r="I22" s="47">
        <f t="shared" ref="I22" si="4">IF(H22&lt;&gt;0,G22/H22,0)</f>
        <v>0</v>
      </c>
      <c r="J22" s="45"/>
      <c r="K22" s="6" t="s">
        <v>5</v>
      </c>
      <c r="L22" s="7">
        <f t="shared" si="1"/>
        <v>0</v>
      </c>
      <c r="M22" s="6"/>
      <c r="N22" s="6"/>
      <c r="O22" s="1"/>
      <c r="P22" s="2"/>
      <c r="Q22" s="2"/>
    </row>
    <row r="23" spans="2:17" ht="33" customHeight="1">
      <c r="B23" s="48"/>
      <c r="C23" s="50"/>
      <c r="D23" s="45"/>
      <c r="E23" s="45"/>
      <c r="F23" s="45"/>
      <c r="G23" s="46"/>
      <c r="H23" s="46"/>
      <c r="I23" s="47"/>
      <c r="J23" s="46"/>
      <c r="K23" s="6" t="s">
        <v>2</v>
      </c>
      <c r="L23" s="7">
        <f t="shared" si="1"/>
        <v>0</v>
      </c>
      <c r="M23" s="26">
        <f>N23*L23</f>
        <v>0</v>
      </c>
      <c r="N23" s="8">
        <f>IF($G$6="TAK",95%,90%)</f>
        <v>0.9</v>
      </c>
      <c r="O23" s="1"/>
      <c r="P23" s="2"/>
      <c r="Q23" s="2"/>
    </row>
    <row r="24" spans="2:17" ht="33" customHeight="1">
      <c r="B24" s="48" t="s">
        <v>19</v>
      </c>
      <c r="C24" s="49"/>
      <c r="D24" s="45"/>
      <c r="E24" s="45"/>
      <c r="F24" s="45"/>
      <c r="G24" s="45"/>
      <c r="H24" s="45"/>
      <c r="I24" s="47">
        <f t="shared" ref="I24" si="5">IF(H24&lt;&gt;0,G24/H24,0)</f>
        <v>0</v>
      </c>
      <c r="J24" s="45"/>
      <c r="K24" s="6" t="s">
        <v>5</v>
      </c>
      <c r="L24" s="7">
        <f t="shared" si="1"/>
        <v>0</v>
      </c>
      <c r="M24" s="6"/>
      <c r="N24" s="6"/>
      <c r="O24" s="1"/>
      <c r="P24" s="2"/>
      <c r="Q24" s="2"/>
    </row>
    <row r="25" spans="2:17" ht="33" customHeight="1">
      <c r="B25" s="48"/>
      <c r="C25" s="50"/>
      <c r="D25" s="45"/>
      <c r="E25" s="45"/>
      <c r="F25" s="45"/>
      <c r="G25" s="46"/>
      <c r="H25" s="46"/>
      <c r="I25" s="47"/>
      <c r="J25" s="46"/>
      <c r="K25" s="6" t="s">
        <v>2</v>
      </c>
      <c r="L25" s="7">
        <f t="shared" si="1"/>
        <v>0</v>
      </c>
      <c r="M25" s="26">
        <f>N25*L25</f>
        <v>0</v>
      </c>
      <c r="N25" s="8">
        <f>IF($G$6="TAK",95%,90%)</f>
        <v>0.9</v>
      </c>
      <c r="O25" s="1"/>
      <c r="P25" s="2"/>
      <c r="Q25" s="2"/>
    </row>
    <row r="26" spans="2:17" ht="33" customHeight="1">
      <c r="B26" s="48" t="s">
        <v>20</v>
      </c>
      <c r="C26" s="49"/>
      <c r="D26" s="45"/>
      <c r="E26" s="45"/>
      <c r="F26" s="46"/>
      <c r="G26" s="46"/>
      <c r="H26" s="46"/>
      <c r="I26" s="47">
        <f t="shared" ref="I26" si="6">IF(H26&lt;&gt;0,G26/H26,0)</f>
        <v>0</v>
      </c>
      <c r="J26" s="46"/>
      <c r="K26" s="6" t="s">
        <v>5</v>
      </c>
      <c r="L26" s="7">
        <f t="shared" si="1"/>
        <v>0</v>
      </c>
      <c r="M26" s="6"/>
      <c r="N26" s="6"/>
      <c r="O26" s="2"/>
      <c r="P26" s="2"/>
      <c r="Q26" s="2"/>
    </row>
    <row r="27" spans="2:17" ht="33" customHeight="1">
      <c r="B27" s="48"/>
      <c r="C27" s="50"/>
      <c r="D27" s="45"/>
      <c r="E27" s="46"/>
      <c r="F27" s="46"/>
      <c r="G27" s="46"/>
      <c r="H27" s="46"/>
      <c r="I27" s="47"/>
      <c r="J27" s="46"/>
      <c r="K27" s="6" t="s">
        <v>2</v>
      </c>
      <c r="L27" s="7">
        <f t="shared" si="1"/>
        <v>0</v>
      </c>
      <c r="M27" s="26">
        <f>N27*L27</f>
        <v>0</v>
      </c>
      <c r="N27" s="8">
        <f>IF($G$6="TAK",95%,90%)</f>
        <v>0.9</v>
      </c>
      <c r="O27" s="2"/>
      <c r="P27" s="2"/>
      <c r="Q27" s="2"/>
    </row>
    <row r="28" spans="2:17" ht="33" customHeight="1">
      <c r="B28" s="48" t="s">
        <v>21</v>
      </c>
      <c r="C28" s="49"/>
      <c r="D28" s="45"/>
      <c r="E28" s="45"/>
      <c r="F28" s="45"/>
      <c r="G28" s="45"/>
      <c r="H28" s="45"/>
      <c r="I28" s="47">
        <f t="shared" ref="I28" si="7">IF(H28&lt;&gt;0,G28/H28,0)</f>
        <v>0</v>
      </c>
      <c r="J28" s="45"/>
      <c r="K28" s="6" t="s">
        <v>5</v>
      </c>
      <c r="L28" s="7">
        <f t="shared" si="1"/>
        <v>0</v>
      </c>
      <c r="M28" s="6"/>
      <c r="N28" s="6"/>
      <c r="O28" s="1"/>
      <c r="P28" s="1"/>
      <c r="Q28" s="2"/>
    </row>
    <row r="29" spans="2:17" ht="33" customHeight="1">
      <c r="B29" s="48"/>
      <c r="C29" s="50"/>
      <c r="D29" s="45"/>
      <c r="E29" s="45"/>
      <c r="F29" s="45"/>
      <c r="G29" s="46"/>
      <c r="H29" s="46"/>
      <c r="I29" s="47"/>
      <c r="J29" s="46"/>
      <c r="K29" s="6" t="s">
        <v>2</v>
      </c>
      <c r="L29" s="7">
        <f t="shared" si="1"/>
        <v>0</v>
      </c>
      <c r="M29" s="26">
        <f>N29*L29</f>
        <v>0</v>
      </c>
      <c r="N29" s="8">
        <f>IF($G$6="TAK",95%,90%)</f>
        <v>0.9</v>
      </c>
      <c r="O29" s="28"/>
      <c r="P29" s="2"/>
      <c r="Q29" s="2"/>
    </row>
    <row r="30" spans="2:17" ht="33" customHeight="1">
      <c r="B30" s="48" t="s">
        <v>22</v>
      </c>
      <c r="C30" s="49"/>
      <c r="D30" s="45"/>
      <c r="E30" s="45"/>
      <c r="F30" s="45"/>
      <c r="G30" s="45"/>
      <c r="H30" s="45"/>
      <c r="I30" s="47">
        <f t="shared" ref="I30" si="8">IF(H30&lt;&gt;0,G30/H30,0)</f>
        <v>0</v>
      </c>
      <c r="J30" s="45"/>
      <c r="K30" s="6" t="s">
        <v>5</v>
      </c>
      <c r="L30" s="7">
        <f t="shared" si="1"/>
        <v>0</v>
      </c>
      <c r="M30" s="6"/>
      <c r="N30" s="6"/>
      <c r="O30" s="1"/>
      <c r="P30" s="2"/>
      <c r="Q30" s="2"/>
    </row>
    <row r="31" spans="2:17" ht="33" customHeight="1">
      <c r="B31" s="48"/>
      <c r="C31" s="50"/>
      <c r="D31" s="45"/>
      <c r="E31" s="45"/>
      <c r="F31" s="45"/>
      <c r="G31" s="46"/>
      <c r="H31" s="46"/>
      <c r="I31" s="47"/>
      <c r="J31" s="46"/>
      <c r="K31" s="6" t="s">
        <v>2</v>
      </c>
      <c r="L31" s="7">
        <f t="shared" si="1"/>
        <v>0</v>
      </c>
      <c r="M31" s="26">
        <f>N31*L31</f>
        <v>0</v>
      </c>
      <c r="N31" s="8">
        <f>IF($G$6="TAK",95%,90%)</f>
        <v>0.9</v>
      </c>
      <c r="O31" s="28"/>
      <c r="P31" s="2"/>
      <c r="Q31" s="2"/>
    </row>
    <row r="32" spans="2:17" ht="33" customHeight="1">
      <c r="B32" s="48" t="s">
        <v>54</v>
      </c>
      <c r="C32" s="49"/>
      <c r="D32" s="45"/>
      <c r="E32" s="45"/>
      <c r="F32" s="46"/>
      <c r="G32" s="46"/>
      <c r="H32" s="46"/>
      <c r="I32" s="47">
        <f t="shared" ref="I32" si="9">IF(H32&lt;&gt;0,G32/H32,0)</f>
        <v>0</v>
      </c>
      <c r="J32" s="46"/>
      <c r="K32" s="6" t="s">
        <v>5</v>
      </c>
      <c r="L32" s="7">
        <f>O32+P32+Q32</f>
        <v>0</v>
      </c>
      <c r="M32" s="6"/>
      <c r="N32" s="6"/>
      <c r="O32" s="2"/>
      <c r="P32" s="2"/>
      <c r="Q32" s="2"/>
    </row>
    <row r="33" spans="2:19" ht="33" customHeight="1">
      <c r="B33" s="48"/>
      <c r="C33" s="50"/>
      <c r="D33" s="45"/>
      <c r="E33" s="46"/>
      <c r="F33" s="46"/>
      <c r="G33" s="46"/>
      <c r="H33" s="46"/>
      <c r="I33" s="47"/>
      <c r="J33" s="46"/>
      <c r="K33" s="6" t="s">
        <v>2</v>
      </c>
      <c r="L33" s="7">
        <f>O33+P33+Q33</f>
        <v>0</v>
      </c>
      <c r="M33" s="26">
        <f>N33*L33</f>
        <v>0</v>
      </c>
      <c r="N33" s="8">
        <f>IF($G$6="TAK",95%,90%)</f>
        <v>0.9</v>
      </c>
      <c r="O33" s="2"/>
      <c r="P33" s="2"/>
      <c r="Q33" s="2"/>
    </row>
    <row r="34" spans="2:19" ht="33" customHeight="1">
      <c r="B34" s="48" t="s">
        <v>55</v>
      </c>
      <c r="C34" s="49"/>
      <c r="D34" s="45"/>
      <c r="E34" s="45"/>
      <c r="F34" s="45"/>
      <c r="G34" s="45"/>
      <c r="H34" s="45"/>
      <c r="I34" s="47">
        <f t="shared" ref="I34" si="10">IF(H34&lt;&gt;0,G34/H34,0)</f>
        <v>0</v>
      </c>
      <c r="J34" s="45"/>
      <c r="K34" s="6" t="s">
        <v>5</v>
      </c>
      <c r="L34" s="7">
        <f t="shared" ref="L34:L54" si="11">O34+P34+Q34</f>
        <v>0</v>
      </c>
      <c r="M34" s="6"/>
      <c r="N34" s="6"/>
      <c r="O34" s="1"/>
      <c r="P34" s="2"/>
      <c r="Q34" s="2"/>
    </row>
    <row r="35" spans="2:19" ht="33" customHeight="1">
      <c r="B35" s="48"/>
      <c r="C35" s="50"/>
      <c r="D35" s="45"/>
      <c r="E35" s="45"/>
      <c r="F35" s="45"/>
      <c r="G35" s="46"/>
      <c r="H35" s="46"/>
      <c r="I35" s="47"/>
      <c r="J35" s="46"/>
      <c r="K35" s="6" t="s">
        <v>2</v>
      </c>
      <c r="L35" s="7">
        <f t="shared" si="11"/>
        <v>0</v>
      </c>
      <c r="M35" s="26">
        <f>N35*L35</f>
        <v>0</v>
      </c>
      <c r="N35" s="8">
        <f>IF($G$6="TAK",95%,90%)</f>
        <v>0.9</v>
      </c>
      <c r="O35" s="1"/>
      <c r="P35" s="2"/>
      <c r="Q35" s="2"/>
    </row>
    <row r="36" spans="2:19" ht="25.8" customHeight="1">
      <c r="B36" s="44" t="str">
        <f t="shared" ref="B36:D36" si="12">B9</f>
        <v>Lp.</v>
      </c>
      <c r="C36" s="44" t="str">
        <f t="shared" si="12"/>
        <v>Nazwa działania 
(zgodnie z § 8 ust. 5 Regulaminu)</v>
      </c>
      <c r="D36" s="44" t="str">
        <f t="shared" si="12"/>
        <v>Koszt szczegółowy zadania (zgodnie z zał. nr 1 do Programu)</v>
      </c>
      <c r="E36" s="44" t="str">
        <f>E9</f>
        <v>Efektywność kosztowa</v>
      </c>
      <c r="F36" s="44"/>
      <c r="G36" s="44"/>
      <c r="H36" s="44"/>
      <c r="I36" s="44"/>
      <c r="J36" s="44"/>
      <c r="K36" s="44" t="str">
        <f t="shared" ref="K36:P36" si="13">K9</f>
        <v>Rodzaj pozycji (koszty całkowite / kwalifiko-wane)</v>
      </c>
      <c r="L36" s="51" t="str">
        <f t="shared" si="13"/>
        <v>Wartość pozycji</v>
      </c>
      <c r="M36" s="51" t="str">
        <f t="shared" si="13"/>
        <v xml:space="preserve">Dofinansowanie kosztów kwalifikowanych </v>
      </c>
      <c r="N36" s="51" t="str">
        <f t="shared" si="13"/>
        <v>Udział dofinansowania w kosztach kwalifikowanych</v>
      </c>
      <c r="O36" s="51" t="str">
        <f t="shared" si="13"/>
        <v>Koszty poniesione do dnia złożenia wniosku 
(jeśli dotyczy)</v>
      </c>
      <c r="P36" s="44" t="str">
        <f t="shared" si="13"/>
        <v xml:space="preserve"> Planowane koszty do poniesienia [w zł]</v>
      </c>
      <c r="Q36" s="44"/>
    </row>
    <row r="37" spans="2:19" ht="57.6" customHeight="1">
      <c r="B37" s="44"/>
      <c r="C37" s="54"/>
      <c r="D37" s="44"/>
      <c r="E37" s="44" t="str">
        <f>E10</f>
        <v xml:space="preserve">Jednostki miary </v>
      </c>
      <c r="F37" s="44" t="str">
        <f>F10</f>
        <v>Ilość, liczba</v>
      </c>
      <c r="G37" s="43" t="str">
        <f>G10</f>
        <v>Koszt jednostkowy</v>
      </c>
      <c r="H37" s="43" t="str">
        <f>H10</f>
        <v>Koszt jednostkowy standaryzowany*</v>
      </c>
      <c r="I37" s="43" t="str">
        <f>I10</f>
        <v xml:space="preserve">% Kosztu standaryzowanego </v>
      </c>
      <c r="J37" s="43" t="str">
        <f>J10</f>
        <v xml:space="preserve">Podstawa określenia kosztu (Tabela standaryzowanych jednostkowych kosztów kwalifikowanych lub oferty, kosztorysy itd..) </v>
      </c>
      <c r="K37" s="58"/>
      <c r="L37" s="52"/>
      <c r="M37" s="52"/>
      <c r="N37" s="52"/>
      <c r="O37" s="52"/>
      <c r="P37" s="44"/>
      <c r="Q37" s="44"/>
    </row>
    <row r="38" spans="2:19" ht="24.75" customHeight="1">
      <c r="B38" s="44"/>
      <c r="C38" s="54"/>
      <c r="D38" s="44"/>
      <c r="E38" s="44"/>
      <c r="F38" s="44"/>
      <c r="G38" s="43"/>
      <c r="H38" s="43"/>
      <c r="I38" s="43"/>
      <c r="J38" s="43"/>
      <c r="K38" s="58"/>
      <c r="L38" s="44" t="str">
        <f t="shared" ref="L38:Q38" si="14">L11</f>
        <v xml:space="preserve"> [w zł]</v>
      </c>
      <c r="M38" s="44" t="str">
        <f t="shared" si="14"/>
        <v xml:space="preserve"> [w zł]</v>
      </c>
      <c r="N38" s="44" t="str">
        <f t="shared" si="14"/>
        <v>[%]</v>
      </c>
      <c r="O38" s="44" t="str">
        <f t="shared" si="14"/>
        <v xml:space="preserve"> [w zł]</v>
      </c>
      <c r="P38" s="44" t="str">
        <f t="shared" si="14"/>
        <v>2022 rok</v>
      </c>
      <c r="Q38" s="44" t="str">
        <f t="shared" si="14"/>
        <v>2023 rok</v>
      </c>
    </row>
    <row r="39" spans="2:19" ht="23.4" customHeight="1">
      <c r="B39" s="44"/>
      <c r="C39" s="54"/>
      <c r="D39" s="44"/>
      <c r="E39" s="44"/>
      <c r="F39" s="44"/>
      <c r="G39" s="43"/>
      <c r="H39" s="43"/>
      <c r="I39" s="43"/>
      <c r="J39" s="43"/>
      <c r="K39" s="58"/>
      <c r="L39" s="44"/>
      <c r="M39" s="44"/>
      <c r="N39" s="44"/>
      <c r="O39" s="44"/>
      <c r="P39" s="44"/>
      <c r="Q39" s="44"/>
      <c r="R39" s="55"/>
      <c r="S39" s="55"/>
    </row>
    <row r="40" spans="2:19" ht="18.600000000000001" customHeight="1">
      <c r="B40" s="4">
        <f t="shared" ref="B40:Q40" si="15">B13</f>
        <v>1</v>
      </c>
      <c r="C40" s="4">
        <f t="shared" si="15"/>
        <v>2</v>
      </c>
      <c r="D40" s="4">
        <f t="shared" si="15"/>
        <v>3</v>
      </c>
      <c r="E40" s="4">
        <f t="shared" si="15"/>
        <v>4</v>
      </c>
      <c r="F40" s="4">
        <f t="shared" si="15"/>
        <v>5</v>
      </c>
      <c r="G40" s="4">
        <f t="shared" si="15"/>
        <v>6</v>
      </c>
      <c r="H40" s="4">
        <f t="shared" si="15"/>
        <v>7</v>
      </c>
      <c r="I40" s="4">
        <f t="shared" si="15"/>
        <v>8</v>
      </c>
      <c r="J40" s="4">
        <f t="shared" si="15"/>
        <v>9</v>
      </c>
      <c r="K40" s="4">
        <f t="shared" si="15"/>
        <v>10</v>
      </c>
      <c r="L40" s="4">
        <f t="shared" si="15"/>
        <v>11</v>
      </c>
      <c r="M40" s="4">
        <f t="shared" si="15"/>
        <v>12</v>
      </c>
      <c r="N40" s="4">
        <f t="shared" si="15"/>
        <v>13</v>
      </c>
      <c r="O40" s="4">
        <f t="shared" si="15"/>
        <v>14</v>
      </c>
      <c r="P40" s="4">
        <f t="shared" si="15"/>
        <v>15</v>
      </c>
      <c r="Q40" s="4">
        <f t="shared" si="15"/>
        <v>16</v>
      </c>
      <c r="R40" s="9"/>
      <c r="S40" s="5"/>
    </row>
    <row r="41" spans="2:19" ht="32.4" customHeight="1">
      <c r="B41" s="48" t="s">
        <v>56</v>
      </c>
      <c r="C41" s="49"/>
      <c r="D41" s="45"/>
      <c r="E41" s="45"/>
      <c r="F41" s="45"/>
      <c r="G41" s="45"/>
      <c r="H41" s="45"/>
      <c r="I41" s="47">
        <f>IF(H41&lt;&gt;0,G41/H41,0)</f>
        <v>0</v>
      </c>
      <c r="J41" s="45"/>
      <c r="K41" s="6" t="s">
        <v>5</v>
      </c>
      <c r="L41" s="7">
        <f t="shared" si="11"/>
        <v>0</v>
      </c>
      <c r="M41" s="6"/>
      <c r="N41" s="6"/>
      <c r="O41" s="1"/>
      <c r="P41" s="2"/>
      <c r="Q41" s="2"/>
    </row>
    <row r="42" spans="2:19" ht="32.4" customHeight="1">
      <c r="B42" s="48"/>
      <c r="C42" s="50"/>
      <c r="D42" s="45"/>
      <c r="E42" s="45"/>
      <c r="F42" s="45"/>
      <c r="G42" s="46"/>
      <c r="H42" s="46"/>
      <c r="I42" s="47"/>
      <c r="J42" s="46"/>
      <c r="K42" s="6" t="s">
        <v>2</v>
      </c>
      <c r="L42" s="7">
        <f t="shared" si="11"/>
        <v>0</v>
      </c>
      <c r="M42" s="26">
        <f>N42*L42</f>
        <v>0</v>
      </c>
      <c r="N42" s="8">
        <f>IF($G$6="TAK",95%,90%)</f>
        <v>0.9</v>
      </c>
      <c r="O42" s="1"/>
      <c r="P42" s="2"/>
      <c r="Q42" s="2"/>
    </row>
    <row r="43" spans="2:19" ht="32.4" customHeight="1">
      <c r="B43" s="48" t="s">
        <v>57</v>
      </c>
      <c r="C43" s="49"/>
      <c r="D43" s="45"/>
      <c r="E43" s="45"/>
      <c r="F43" s="46"/>
      <c r="G43" s="46"/>
      <c r="H43" s="46"/>
      <c r="I43" s="47">
        <f t="shared" ref="I43" si="16">IF(H43&lt;&gt;0,G43/H43,0)</f>
        <v>0</v>
      </c>
      <c r="J43" s="46"/>
      <c r="K43" s="6" t="s">
        <v>5</v>
      </c>
      <c r="L43" s="7">
        <f t="shared" si="11"/>
        <v>0</v>
      </c>
      <c r="M43" s="6"/>
      <c r="N43" s="6"/>
      <c r="O43" s="2"/>
      <c r="P43" s="2"/>
      <c r="Q43" s="2"/>
    </row>
    <row r="44" spans="2:19" ht="32.4" customHeight="1">
      <c r="B44" s="48"/>
      <c r="C44" s="50"/>
      <c r="D44" s="45"/>
      <c r="E44" s="46"/>
      <c r="F44" s="46"/>
      <c r="G44" s="46"/>
      <c r="H44" s="46"/>
      <c r="I44" s="47"/>
      <c r="J44" s="46"/>
      <c r="K44" s="6" t="s">
        <v>2</v>
      </c>
      <c r="L44" s="7">
        <f t="shared" si="11"/>
        <v>0</v>
      </c>
      <c r="M44" s="26">
        <f>N44*L44</f>
        <v>0</v>
      </c>
      <c r="N44" s="8">
        <f>IF($G$6="TAK",95%,90%)</f>
        <v>0.9</v>
      </c>
      <c r="O44" s="2"/>
      <c r="P44" s="2"/>
      <c r="Q44" s="2"/>
    </row>
    <row r="45" spans="2:19" ht="32.4" customHeight="1">
      <c r="B45" s="48" t="s">
        <v>58</v>
      </c>
      <c r="C45" s="49"/>
      <c r="D45" s="45"/>
      <c r="E45" s="45"/>
      <c r="F45" s="45"/>
      <c r="G45" s="45"/>
      <c r="H45" s="45"/>
      <c r="I45" s="47">
        <f t="shared" ref="I45" si="17">IF(H45&lt;&gt;0,G45/H45,0)</f>
        <v>0</v>
      </c>
      <c r="J45" s="45"/>
      <c r="K45" s="6" t="s">
        <v>5</v>
      </c>
      <c r="L45" s="7">
        <f t="shared" si="11"/>
        <v>0</v>
      </c>
      <c r="M45" s="6"/>
      <c r="N45" s="6"/>
      <c r="O45" s="1"/>
      <c r="P45" s="2"/>
      <c r="Q45" s="2"/>
    </row>
    <row r="46" spans="2:19" ht="32.4" customHeight="1">
      <c r="B46" s="48"/>
      <c r="C46" s="50"/>
      <c r="D46" s="45"/>
      <c r="E46" s="45"/>
      <c r="F46" s="45"/>
      <c r="G46" s="46"/>
      <c r="H46" s="46"/>
      <c r="I46" s="47"/>
      <c r="J46" s="46"/>
      <c r="K46" s="6" t="s">
        <v>2</v>
      </c>
      <c r="L46" s="7">
        <f t="shared" si="11"/>
        <v>0</v>
      </c>
      <c r="M46" s="26">
        <f>N46*L46</f>
        <v>0</v>
      </c>
      <c r="N46" s="8">
        <f>IF($G$6="TAK",95%,90%)</f>
        <v>0.9</v>
      </c>
      <c r="O46" s="1"/>
      <c r="P46" s="2"/>
      <c r="Q46" s="2"/>
    </row>
    <row r="47" spans="2:19" ht="32.4" customHeight="1">
      <c r="B47" s="48" t="s">
        <v>59</v>
      </c>
      <c r="C47" s="49"/>
      <c r="D47" s="45"/>
      <c r="E47" s="45"/>
      <c r="F47" s="45"/>
      <c r="G47" s="45"/>
      <c r="H47" s="45"/>
      <c r="I47" s="47">
        <f t="shared" ref="I47" si="18">IF(H47&lt;&gt;0,G47/H47,0)</f>
        <v>0</v>
      </c>
      <c r="J47" s="45"/>
      <c r="K47" s="6" t="s">
        <v>5</v>
      </c>
      <c r="L47" s="7">
        <f t="shared" si="11"/>
        <v>0</v>
      </c>
      <c r="M47" s="6"/>
      <c r="N47" s="6"/>
      <c r="O47" s="1"/>
      <c r="P47" s="2"/>
      <c r="Q47" s="2"/>
    </row>
    <row r="48" spans="2:19" ht="32.4" customHeight="1">
      <c r="B48" s="48"/>
      <c r="C48" s="50"/>
      <c r="D48" s="45"/>
      <c r="E48" s="45"/>
      <c r="F48" s="45"/>
      <c r="G48" s="46"/>
      <c r="H48" s="46"/>
      <c r="I48" s="47"/>
      <c r="J48" s="46"/>
      <c r="K48" s="6" t="s">
        <v>2</v>
      </c>
      <c r="L48" s="7">
        <f t="shared" si="11"/>
        <v>0</v>
      </c>
      <c r="M48" s="26">
        <f>N48*L48</f>
        <v>0</v>
      </c>
      <c r="N48" s="8">
        <f>IF($G$6="TAK",95%,90%)</f>
        <v>0.9</v>
      </c>
      <c r="O48" s="1"/>
      <c r="P48" s="2"/>
      <c r="Q48" s="2"/>
    </row>
    <row r="49" spans="2:17" ht="32.4" customHeight="1">
      <c r="B49" s="48" t="s">
        <v>60</v>
      </c>
      <c r="C49" s="49"/>
      <c r="D49" s="45"/>
      <c r="E49" s="45"/>
      <c r="F49" s="46"/>
      <c r="G49" s="46"/>
      <c r="H49" s="46"/>
      <c r="I49" s="47">
        <f t="shared" ref="I49" si="19">IF(H49&lt;&gt;0,G49/H49,0)</f>
        <v>0</v>
      </c>
      <c r="J49" s="46"/>
      <c r="K49" s="6" t="s">
        <v>5</v>
      </c>
      <c r="L49" s="7">
        <f t="shared" si="11"/>
        <v>0</v>
      </c>
      <c r="M49" s="6"/>
      <c r="N49" s="6"/>
      <c r="O49" s="2"/>
      <c r="P49" s="2"/>
      <c r="Q49" s="2"/>
    </row>
    <row r="50" spans="2:17" ht="32.4" customHeight="1">
      <c r="B50" s="48"/>
      <c r="C50" s="50"/>
      <c r="D50" s="45"/>
      <c r="E50" s="46"/>
      <c r="F50" s="46"/>
      <c r="G50" s="46"/>
      <c r="H50" s="46"/>
      <c r="I50" s="47"/>
      <c r="J50" s="46"/>
      <c r="K50" s="6" t="s">
        <v>2</v>
      </c>
      <c r="L50" s="7">
        <f t="shared" si="11"/>
        <v>0</v>
      </c>
      <c r="M50" s="26">
        <f>N50*L50</f>
        <v>0</v>
      </c>
      <c r="N50" s="8">
        <f>IF($G$6="TAK",95%,90%)</f>
        <v>0.9</v>
      </c>
      <c r="O50" s="2"/>
      <c r="P50" s="2"/>
      <c r="Q50" s="2"/>
    </row>
    <row r="51" spans="2:17" ht="32.4" customHeight="1">
      <c r="B51" s="48" t="s">
        <v>61</v>
      </c>
      <c r="C51" s="49"/>
      <c r="D51" s="45"/>
      <c r="E51" s="45"/>
      <c r="F51" s="45"/>
      <c r="G51" s="45"/>
      <c r="H51" s="45"/>
      <c r="I51" s="47">
        <f t="shared" ref="I51" si="20">IF(H51&lt;&gt;0,G51/H51,0)</f>
        <v>0</v>
      </c>
      <c r="J51" s="45"/>
      <c r="K51" s="6" t="s">
        <v>5</v>
      </c>
      <c r="L51" s="7">
        <f t="shared" si="11"/>
        <v>0</v>
      </c>
      <c r="M51" s="6"/>
      <c r="N51" s="6"/>
      <c r="O51" s="1"/>
      <c r="P51" s="1"/>
      <c r="Q51" s="2"/>
    </row>
    <row r="52" spans="2:17" ht="32.4" customHeight="1">
      <c r="B52" s="48"/>
      <c r="C52" s="50"/>
      <c r="D52" s="45"/>
      <c r="E52" s="45"/>
      <c r="F52" s="45"/>
      <c r="G52" s="46"/>
      <c r="H52" s="46"/>
      <c r="I52" s="47"/>
      <c r="J52" s="46"/>
      <c r="K52" s="6" t="s">
        <v>2</v>
      </c>
      <c r="L52" s="7">
        <f t="shared" si="11"/>
        <v>0</v>
      </c>
      <c r="M52" s="26">
        <f>N52*L52</f>
        <v>0</v>
      </c>
      <c r="N52" s="8">
        <f>IF($G$6="TAK",95%,90%)</f>
        <v>0.9</v>
      </c>
      <c r="O52" s="28"/>
      <c r="P52" s="2"/>
      <c r="Q52" s="2"/>
    </row>
    <row r="53" spans="2:17" ht="32.4" customHeight="1">
      <c r="B53" s="48" t="s">
        <v>62</v>
      </c>
      <c r="C53" s="49"/>
      <c r="D53" s="45"/>
      <c r="E53" s="45"/>
      <c r="F53" s="45"/>
      <c r="G53" s="45"/>
      <c r="H53" s="45"/>
      <c r="I53" s="47">
        <f t="shared" ref="I53" si="21">IF(H53&lt;&gt;0,G53/H53,0)</f>
        <v>0</v>
      </c>
      <c r="J53" s="45"/>
      <c r="K53" s="6" t="s">
        <v>5</v>
      </c>
      <c r="L53" s="7">
        <f t="shared" si="11"/>
        <v>0</v>
      </c>
      <c r="M53" s="6"/>
      <c r="N53" s="6"/>
      <c r="O53" s="1"/>
      <c r="P53" s="2"/>
      <c r="Q53" s="2"/>
    </row>
    <row r="54" spans="2:17" ht="32.4" customHeight="1">
      <c r="B54" s="48"/>
      <c r="C54" s="50"/>
      <c r="D54" s="45"/>
      <c r="E54" s="45"/>
      <c r="F54" s="45"/>
      <c r="G54" s="46"/>
      <c r="H54" s="46"/>
      <c r="I54" s="47"/>
      <c r="J54" s="46"/>
      <c r="K54" s="6" t="s">
        <v>2</v>
      </c>
      <c r="L54" s="7">
        <f t="shared" si="11"/>
        <v>0</v>
      </c>
      <c r="M54" s="26">
        <f>N54*L54</f>
        <v>0</v>
      </c>
      <c r="N54" s="8">
        <f>IF($G$6="TAK",95%,90%)</f>
        <v>0.9</v>
      </c>
      <c r="O54" s="28"/>
      <c r="P54" s="2"/>
      <c r="Q54" s="2"/>
    </row>
    <row r="55" spans="2:17" ht="32.4" customHeight="1">
      <c r="B55" s="48" t="s">
        <v>63</v>
      </c>
      <c r="C55" s="49"/>
      <c r="D55" s="45"/>
      <c r="E55" s="45"/>
      <c r="F55" s="46"/>
      <c r="G55" s="46"/>
      <c r="H55" s="46"/>
      <c r="I55" s="47">
        <f t="shared" ref="I55" si="22">IF(H55&lt;&gt;0,G55/H55,0)</f>
        <v>0</v>
      </c>
      <c r="J55" s="46"/>
      <c r="K55" s="6" t="s">
        <v>5</v>
      </c>
      <c r="L55" s="7">
        <f>O55+P55+Q55</f>
        <v>0</v>
      </c>
      <c r="M55" s="6"/>
      <c r="N55" s="6"/>
      <c r="O55" s="2"/>
      <c r="P55" s="2"/>
      <c r="Q55" s="2"/>
    </row>
    <row r="56" spans="2:17" ht="32.4" customHeight="1">
      <c r="B56" s="48"/>
      <c r="C56" s="50"/>
      <c r="D56" s="45"/>
      <c r="E56" s="46"/>
      <c r="F56" s="46"/>
      <c r="G56" s="46"/>
      <c r="H56" s="46"/>
      <c r="I56" s="47"/>
      <c r="J56" s="46"/>
      <c r="K56" s="6" t="s">
        <v>2</v>
      </c>
      <c r="L56" s="7">
        <f>O56+P56+Q56</f>
        <v>0</v>
      </c>
      <c r="M56" s="26">
        <f>N56*L56</f>
        <v>0</v>
      </c>
      <c r="N56" s="8">
        <f>IF($G$6="TAK",95%,90%)</f>
        <v>0.9</v>
      </c>
      <c r="O56" s="2"/>
      <c r="P56" s="2"/>
      <c r="Q56" s="2"/>
    </row>
    <row r="57" spans="2:17" ht="32.4" customHeight="1">
      <c r="B57" s="48" t="s">
        <v>64</v>
      </c>
      <c r="C57" s="49"/>
      <c r="D57" s="45"/>
      <c r="E57" s="45"/>
      <c r="F57" s="45"/>
      <c r="G57" s="45"/>
      <c r="H57" s="45"/>
      <c r="I57" s="47">
        <f t="shared" ref="I57" si="23">IF(H57&lt;&gt;0,G57/H57,0)</f>
        <v>0</v>
      </c>
      <c r="J57" s="45"/>
      <c r="K57" s="6" t="s">
        <v>5</v>
      </c>
      <c r="L57" s="7">
        <f t="shared" ref="L57:L77" si="24">O57+P57+Q57</f>
        <v>0</v>
      </c>
      <c r="M57" s="6"/>
      <c r="N57" s="6"/>
      <c r="O57" s="1"/>
      <c r="P57" s="2"/>
      <c r="Q57" s="2"/>
    </row>
    <row r="58" spans="2:17" ht="32.4" customHeight="1">
      <c r="B58" s="48"/>
      <c r="C58" s="50"/>
      <c r="D58" s="45"/>
      <c r="E58" s="45"/>
      <c r="F58" s="45"/>
      <c r="G58" s="46"/>
      <c r="H58" s="46"/>
      <c r="I58" s="47"/>
      <c r="J58" s="46"/>
      <c r="K58" s="6" t="s">
        <v>2</v>
      </c>
      <c r="L58" s="7">
        <f t="shared" si="24"/>
        <v>0</v>
      </c>
      <c r="M58" s="26">
        <f>N58*L58</f>
        <v>0</v>
      </c>
      <c r="N58" s="8">
        <f>IF($G$6="TAK",95%,90%)</f>
        <v>0.9</v>
      </c>
      <c r="O58" s="1"/>
      <c r="P58" s="2"/>
      <c r="Q58" s="2"/>
    </row>
    <row r="59" spans="2:17" ht="32.4" customHeight="1">
      <c r="B59" s="48" t="s">
        <v>65</v>
      </c>
      <c r="C59" s="49"/>
      <c r="D59" s="45"/>
      <c r="E59" s="45"/>
      <c r="F59" s="45"/>
      <c r="G59" s="45"/>
      <c r="H59" s="45"/>
      <c r="I59" s="47">
        <f t="shared" ref="I59" si="25">IF(H59&lt;&gt;0,G59/H59,0)</f>
        <v>0</v>
      </c>
      <c r="J59" s="45"/>
      <c r="K59" s="6" t="s">
        <v>5</v>
      </c>
      <c r="L59" s="7">
        <f t="shared" si="24"/>
        <v>0</v>
      </c>
      <c r="M59" s="6"/>
      <c r="N59" s="6"/>
      <c r="O59" s="1"/>
      <c r="P59" s="2"/>
      <c r="Q59" s="2"/>
    </row>
    <row r="60" spans="2:17" ht="32.4" customHeight="1">
      <c r="B60" s="48"/>
      <c r="C60" s="50"/>
      <c r="D60" s="45"/>
      <c r="E60" s="45"/>
      <c r="F60" s="45"/>
      <c r="G60" s="46"/>
      <c r="H60" s="46"/>
      <c r="I60" s="47"/>
      <c r="J60" s="46"/>
      <c r="K60" s="6" t="s">
        <v>2</v>
      </c>
      <c r="L60" s="7">
        <f t="shared" si="24"/>
        <v>0</v>
      </c>
      <c r="M60" s="26">
        <f>N60*L60</f>
        <v>0</v>
      </c>
      <c r="N60" s="8">
        <f>IF($G$6="TAK",95%,90%)</f>
        <v>0.9</v>
      </c>
      <c r="O60" s="1"/>
      <c r="P60" s="2"/>
      <c r="Q60" s="2"/>
    </row>
    <row r="61" spans="2:17" ht="32.4" customHeight="1">
      <c r="B61" s="48" t="s">
        <v>66</v>
      </c>
      <c r="C61" s="49"/>
      <c r="D61" s="45"/>
      <c r="E61" s="45"/>
      <c r="F61" s="46"/>
      <c r="G61" s="46"/>
      <c r="H61" s="46"/>
      <c r="I61" s="47">
        <f t="shared" ref="I61" si="26">IF(H61&lt;&gt;0,G61/H61,0)</f>
        <v>0</v>
      </c>
      <c r="J61" s="46"/>
      <c r="K61" s="6" t="s">
        <v>5</v>
      </c>
      <c r="L61" s="7">
        <f t="shared" si="24"/>
        <v>0</v>
      </c>
      <c r="M61" s="6"/>
      <c r="N61" s="6"/>
      <c r="O61" s="2"/>
      <c r="P61" s="2"/>
      <c r="Q61" s="2"/>
    </row>
    <row r="62" spans="2:17" ht="32.4" customHeight="1">
      <c r="B62" s="48"/>
      <c r="C62" s="50"/>
      <c r="D62" s="45"/>
      <c r="E62" s="46"/>
      <c r="F62" s="46"/>
      <c r="G62" s="46"/>
      <c r="H62" s="46"/>
      <c r="I62" s="47"/>
      <c r="J62" s="46"/>
      <c r="K62" s="6" t="s">
        <v>2</v>
      </c>
      <c r="L62" s="7">
        <f t="shared" si="24"/>
        <v>0</v>
      </c>
      <c r="M62" s="26">
        <f>N62*L62</f>
        <v>0</v>
      </c>
      <c r="N62" s="8">
        <f>IF($G$6="TAK",95%,90%)</f>
        <v>0.9</v>
      </c>
      <c r="O62" s="2"/>
      <c r="P62" s="2"/>
      <c r="Q62" s="2"/>
    </row>
    <row r="63" spans="2:17" ht="32.4" customHeight="1">
      <c r="B63" s="48" t="s">
        <v>67</v>
      </c>
      <c r="C63" s="49"/>
      <c r="D63" s="45"/>
      <c r="E63" s="45"/>
      <c r="F63" s="45"/>
      <c r="G63" s="45"/>
      <c r="H63" s="45"/>
      <c r="I63" s="47">
        <f t="shared" ref="I63" si="27">IF(H63&lt;&gt;0,G63/H63,0)</f>
        <v>0</v>
      </c>
      <c r="J63" s="45"/>
      <c r="K63" s="6" t="s">
        <v>5</v>
      </c>
      <c r="L63" s="7">
        <f t="shared" si="24"/>
        <v>0</v>
      </c>
      <c r="M63" s="6"/>
      <c r="N63" s="6"/>
      <c r="O63" s="1"/>
      <c r="P63" s="2"/>
      <c r="Q63" s="2"/>
    </row>
    <row r="64" spans="2:17" ht="32.4" customHeight="1">
      <c r="B64" s="48"/>
      <c r="C64" s="50"/>
      <c r="D64" s="45"/>
      <c r="E64" s="45"/>
      <c r="F64" s="45"/>
      <c r="G64" s="46"/>
      <c r="H64" s="46"/>
      <c r="I64" s="47"/>
      <c r="J64" s="46"/>
      <c r="K64" s="6" t="s">
        <v>2</v>
      </c>
      <c r="L64" s="7">
        <f t="shared" si="24"/>
        <v>0</v>
      </c>
      <c r="M64" s="26">
        <f>N64*L64</f>
        <v>0</v>
      </c>
      <c r="N64" s="8">
        <f>IF($G$6="TAK",95%,90%)</f>
        <v>0.9</v>
      </c>
      <c r="O64" s="1"/>
      <c r="P64" s="2"/>
      <c r="Q64" s="2"/>
    </row>
    <row r="65" spans="2:19" ht="32.4" customHeight="1">
      <c r="B65" s="48" t="s">
        <v>68</v>
      </c>
      <c r="C65" s="49"/>
      <c r="D65" s="45"/>
      <c r="E65" s="45"/>
      <c r="F65" s="45"/>
      <c r="G65" s="45"/>
      <c r="H65" s="45"/>
      <c r="I65" s="47">
        <f t="shared" ref="I65" si="28">IF(H65&lt;&gt;0,G65/H65,0)</f>
        <v>0</v>
      </c>
      <c r="J65" s="45"/>
      <c r="K65" s="6" t="s">
        <v>5</v>
      </c>
      <c r="L65" s="7">
        <f t="shared" si="24"/>
        <v>0</v>
      </c>
      <c r="M65" s="6"/>
      <c r="N65" s="6"/>
      <c r="O65" s="1"/>
      <c r="P65" s="2"/>
      <c r="Q65" s="2"/>
    </row>
    <row r="66" spans="2:19" ht="32.4" customHeight="1">
      <c r="B66" s="48"/>
      <c r="C66" s="50"/>
      <c r="D66" s="45"/>
      <c r="E66" s="45"/>
      <c r="F66" s="45"/>
      <c r="G66" s="46"/>
      <c r="H66" s="46"/>
      <c r="I66" s="47"/>
      <c r="J66" s="46"/>
      <c r="K66" s="6" t="s">
        <v>2</v>
      </c>
      <c r="L66" s="7">
        <f t="shared" si="24"/>
        <v>0</v>
      </c>
      <c r="M66" s="26">
        <f>N66*L66</f>
        <v>0</v>
      </c>
      <c r="N66" s="8">
        <f>IF($G$6="TAK",95%,90%)</f>
        <v>0.9</v>
      </c>
      <c r="O66" s="1"/>
      <c r="P66" s="2"/>
      <c r="Q66" s="2"/>
    </row>
    <row r="67" spans="2:19" ht="32.4" customHeight="1">
      <c r="B67" s="48" t="s">
        <v>69</v>
      </c>
      <c r="C67" s="49"/>
      <c r="D67" s="45"/>
      <c r="E67" s="45"/>
      <c r="F67" s="46"/>
      <c r="G67" s="46"/>
      <c r="H67" s="46"/>
      <c r="I67" s="47">
        <f t="shared" ref="I67" si="29">IF(H67&lt;&gt;0,G67/H67,0)</f>
        <v>0</v>
      </c>
      <c r="J67" s="46"/>
      <c r="K67" s="6" t="s">
        <v>5</v>
      </c>
      <c r="L67" s="7">
        <f t="shared" si="24"/>
        <v>0</v>
      </c>
      <c r="M67" s="6"/>
      <c r="N67" s="6"/>
      <c r="O67" s="2"/>
      <c r="P67" s="2"/>
      <c r="Q67" s="2"/>
    </row>
    <row r="68" spans="2:19" ht="32.4" customHeight="1">
      <c r="B68" s="48"/>
      <c r="C68" s="50"/>
      <c r="D68" s="45"/>
      <c r="E68" s="46"/>
      <c r="F68" s="46"/>
      <c r="G68" s="46"/>
      <c r="H68" s="46"/>
      <c r="I68" s="47"/>
      <c r="J68" s="46"/>
      <c r="K68" s="6" t="s">
        <v>2</v>
      </c>
      <c r="L68" s="7">
        <f t="shared" si="24"/>
        <v>0</v>
      </c>
      <c r="M68" s="26">
        <f>N68*L68</f>
        <v>0</v>
      </c>
      <c r="N68" s="8">
        <f>IF($G$6="TAK",95%,90%)</f>
        <v>0.9</v>
      </c>
      <c r="O68" s="2"/>
      <c r="P68" s="2"/>
      <c r="Q68" s="2"/>
    </row>
    <row r="69" spans="2:19" ht="25.8" customHeight="1">
      <c r="B69" s="44" t="str">
        <f t="shared" ref="B69:E69" si="30">B36</f>
        <v>Lp.</v>
      </c>
      <c r="C69" s="44" t="str">
        <f t="shared" si="30"/>
        <v>Nazwa działania 
(zgodnie z § 8 ust. 5 Regulaminu)</v>
      </c>
      <c r="D69" s="44" t="str">
        <f t="shared" si="30"/>
        <v>Koszt szczegółowy zadania (zgodnie z zał. nr 1 do Programu)</v>
      </c>
      <c r="E69" s="44" t="str">
        <f t="shared" si="30"/>
        <v>Efektywność kosztowa</v>
      </c>
      <c r="F69" s="44"/>
      <c r="G69" s="44"/>
      <c r="H69" s="44"/>
      <c r="I69" s="44"/>
      <c r="J69" s="44"/>
      <c r="K69" s="44" t="str">
        <f>K36</f>
        <v>Rodzaj pozycji (koszty całkowite / kwalifiko-wane)</v>
      </c>
      <c r="L69" s="51" t="str">
        <f>L36</f>
        <v>Wartość pozycji</v>
      </c>
      <c r="M69" s="51" t="str">
        <f t="shared" ref="M69:O69" si="31">M36</f>
        <v xml:space="preserve">Dofinansowanie kosztów kwalifikowanych </v>
      </c>
      <c r="N69" s="51" t="str">
        <f t="shared" si="31"/>
        <v>Udział dofinansowania w kosztach kwalifikowanych</v>
      </c>
      <c r="O69" s="51" t="str">
        <f t="shared" si="31"/>
        <v>Koszty poniesione do dnia złożenia wniosku 
(jeśli dotyczy)</v>
      </c>
      <c r="P69" s="44" t="str">
        <f>P36</f>
        <v xml:space="preserve"> Planowane koszty do poniesienia [w zł]</v>
      </c>
      <c r="Q69" s="44"/>
    </row>
    <row r="70" spans="2:19" ht="57.6" customHeight="1">
      <c r="B70" s="44"/>
      <c r="C70" s="54"/>
      <c r="D70" s="44"/>
      <c r="E70" s="44" t="str">
        <f t="shared" ref="E70:J70" si="32">E37</f>
        <v xml:space="preserve">Jednostki miary </v>
      </c>
      <c r="F70" s="44" t="str">
        <f t="shared" si="32"/>
        <v>Ilość, liczba</v>
      </c>
      <c r="G70" s="43" t="str">
        <f t="shared" si="32"/>
        <v>Koszt jednostkowy</v>
      </c>
      <c r="H70" s="43" t="str">
        <f t="shared" si="32"/>
        <v>Koszt jednostkowy standaryzowany*</v>
      </c>
      <c r="I70" s="43" t="str">
        <f t="shared" si="32"/>
        <v xml:space="preserve">% Kosztu standaryzowanego </v>
      </c>
      <c r="J70" s="43" t="str">
        <f t="shared" si="32"/>
        <v xml:space="preserve">Podstawa określenia kosztu (Tabela standaryzowanych jednostkowych kosztów kwalifikowanych lub oferty, kosztorysy itd..) </v>
      </c>
      <c r="K70" s="58"/>
      <c r="L70" s="52"/>
      <c r="M70" s="52"/>
      <c r="N70" s="52"/>
      <c r="O70" s="52"/>
      <c r="P70" s="44"/>
      <c r="Q70" s="44"/>
    </row>
    <row r="71" spans="2:19" ht="24.75" customHeight="1">
      <c r="B71" s="44"/>
      <c r="C71" s="54"/>
      <c r="D71" s="44"/>
      <c r="E71" s="44"/>
      <c r="F71" s="44"/>
      <c r="G71" s="43"/>
      <c r="H71" s="43"/>
      <c r="I71" s="43"/>
      <c r="J71" s="43"/>
      <c r="K71" s="58"/>
      <c r="L71" s="44" t="str">
        <f>L38</f>
        <v xml:space="preserve"> [w zł]</v>
      </c>
      <c r="M71" s="44" t="str">
        <f t="shared" ref="M71:Q71" si="33">M38</f>
        <v xml:space="preserve"> [w zł]</v>
      </c>
      <c r="N71" s="44" t="str">
        <f t="shared" si="33"/>
        <v>[%]</v>
      </c>
      <c r="O71" s="44" t="str">
        <f t="shared" si="33"/>
        <v xml:space="preserve"> [w zł]</v>
      </c>
      <c r="P71" s="44" t="str">
        <f t="shared" si="33"/>
        <v>2022 rok</v>
      </c>
      <c r="Q71" s="44" t="str">
        <f t="shared" si="33"/>
        <v>2023 rok</v>
      </c>
    </row>
    <row r="72" spans="2:19" ht="23.4" customHeight="1">
      <c r="B72" s="44"/>
      <c r="C72" s="54"/>
      <c r="D72" s="44"/>
      <c r="E72" s="44"/>
      <c r="F72" s="44"/>
      <c r="G72" s="43"/>
      <c r="H72" s="43"/>
      <c r="I72" s="43"/>
      <c r="J72" s="43"/>
      <c r="K72" s="58"/>
      <c r="L72" s="44"/>
      <c r="M72" s="44"/>
      <c r="N72" s="44"/>
      <c r="O72" s="44"/>
      <c r="P72" s="44"/>
      <c r="Q72" s="44"/>
      <c r="R72" s="55"/>
      <c r="S72" s="55"/>
    </row>
    <row r="73" spans="2:19" ht="18.600000000000001" customHeight="1">
      <c r="B73" s="4">
        <f>B40</f>
        <v>1</v>
      </c>
      <c r="C73" s="4">
        <f>C40</f>
        <v>2</v>
      </c>
      <c r="D73" s="4">
        <f t="shared" ref="D73:Q73" si="34">D40</f>
        <v>3</v>
      </c>
      <c r="E73" s="4">
        <f t="shared" si="34"/>
        <v>4</v>
      </c>
      <c r="F73" s="4">
        <f t="shared" si="34"/>
        <v>5</v>
      </c>
      <c r="G73" s="4">
        <f t="shared" si="34"/>
        <v>6</v>
      </c>
      <c r="H73" s="4">
        <f t="shared" si="34"/>
        <v>7</v>
      </c>
      <c r="I73" s="4">
        <f t="shared" si="34"/>
        <v>8</v>
      </c>
      <c r="J73" s="4">
        <f t="shared" si="34"/>
        <v>9</v>
      </c>
      <c r="K73" s="4">
        <f t="shared" si="34"/>
        <v>10</v>
      </c>
      <c r="L73" s="4">
        <f t="shared" si="34"/>
        <v>11</v>
      </c>
      <c r="M73" s="4">
        <f t="shared" si="34"/>
        <v>12</v>
      </c>
      <c r="N73" s="4">
        <f t="shared" si="34"/>
        <v>13</v>
      </c>
      <c r="O73" s="4">
        <f t="shared" si="34"/>
        <v>14</v>
      </c>
      <c r="P73" s="4">
        <f t="shared" si="34"/>
        <v>15</v>
      </c>
      <c r="Q73" s="4">
        <f t="shared" si="34"/>
        <v>16</v>
      </c>
      <c r="R73" s="9"/>
      <c r="S73" s="5"/>
    </row>
    <row r="74" spans="2:19" ht="32.4" customHeight="1">
      <c r="B74" s="48" t="s">
        <v>70</v>
      </c>
      <c r="C74" s="49"/>
      <c r="D74" s="45"/>
      <c r="E74" s="45"/>
      <c r="F74" s="45"/>
      <c r="G74" s="45"/>
      <c r="H74" s="45"/>
      <c r="I74" s="47">
        <f t="shared" ref="I74:I82" si="35">IF(H74&lt;&gt;0,G74/H74,0)</f>
        <v>0</v>
      </c>
      <c r="J74" s="45"/>
      <c r="K74" s="6" t="s">
        <v>5</v>
      </c>
      <c r="L74" s="7">
        <f t="shared" si="24"/>
        <v>0</v>
      </c>
      <c r="M74" s="6"/>
      <c r="N74" s="6"/>
      <c r="O74" s="1"/>
      <c r="P74" s="1"/>
      <c r="Q74" s="2"/>
    </row>
    <row r="75" spans="2:19" ht="32.4" customHeight="1">
      <c r="B75" s="48"/>
      <c r="C75" s="50"/>
      <c r="D75" s="45"/>
      <c r="E75" s="45"/>
      <c r="F75" s="45"/>
      <c r="G75" s="46"/>
      <c r="H75" s="46"/>
      <c r="I75" s="47"/>
      <c r="J75" s="46"/>
      <c r="K75" s="6" t="s">
        <v>2</v>
      </c>
      <c r="L75" s="7">
        <f t="shared" si="24"/>
        <v>0</v>
      </c>
      <c r="M75" s="26">
        <f>N75*L75</f>
        <v>0</v>
      </c>
      <c r="N75" s="8">
        <f>IF($G$6="TAK",95%,90%)</f>
        <v>0.9</v>
      </c>
      <c r="O75" s="28"/>
      <c r="P75" s="2"/>
      <c r="Q75" s="2"/>
    </row>
    <row r="76" spans="2:19" ht="32.4" customHeight="1">
      <c r="B76" s="48" t="s">
        <v>71</v>
      </c>
      <c r="C76" s="49"/>
      <c r="D76" s="45"/>
      <c r="E76" s="45"/>
      <c r="F76" s="45"/>
      <c r="G76" s="45"/>
      <c r="H76" s="45"/>
      <c r="I76" s="47">
        <f t="shared" si="35"/>
        <v>0</v>
      </c>
      <c r="J76" s="45"/>
      <c r="K76" s="6" t="s">
        <v>5</v>
      </c>
      <c r="L76" s="7">
        <f t="shared" si="24"/>
        <v>0</v>
      </c>
      <c r="M76" s="6"/>
      <c r="N76" s="6"/>
      <c r="O76" s="1"/>
      <c r="P76" s="1"/>
      <c r="Q76" s="2"/>
    </row>
    <row r="77" spans="2:19" ht="32.4" customHeight="1">
      <c r="B77" s="48"/>
      <c r="C77" s="50"/>
      <c r="D77" s="45"/>
      <c r="E77" s="45"/>
      <c r="F77" s="45"/>
      <c r="G77" s="46"/>
      <c r="H77" s="46"/>
      <c r="I77" s="47"/>
      <c r="J77" s="46"/>
      <c r="K77" s="6" t="s">
        <v>2</v>
      </c>
      <c r="L77" s="7">
        <f t="shared" si="24"/>
        <v>0</v>
      </c>
      <c r="M77" s="26">
        <f>N77*L77</f>
        <v>0</v>
      </c>
      <c r="N77" s="8">
        <f>IF($G$6="TAK",95%,90%)</f>
        <v>0.9</v>
      </c>
      <c r="O77" s="28"/>
      <c r="P77" s="2"/>
      <c r="Q77" s="2"/>
    </row>
    <row r="78" spans="2:19" ht="32.4" customHeight="1">
      <c r="B78" s="48" t="s">
        <v>72</v>
      </c>
      <c r="C78" s="49"/>
      <c r="D78" s="45"/>
      <c r="E78" s="45"/>
      <c r="F78" s="46"/>
      <c r="G78" s="46"/>
      <c r="H78" s="46"/>
      <c r="I78" s="47">
        <f t="shared" si="35"/>
        <v>0</v>
      </c>
      <c r="J78" s="46"/>
      <c r="K78" s="6" t="s">
        <v>5</v>
      </c>
      <c r="L78" s="7">
        <f t="shared" ref="L78:L83" si="36">O78+P78+Q78</f>
        <v>0</v>
      </c>
      <c r="M78" s="6"/>
      <c r="N78" s="6"/>
      <c r="O78" s="2"/>
      <c r="P78" s="1"/>
      <c r="Q78" s="2"/>
    </row>
    <row r="79" spans="2:19" ht="32.4" customHeight="1">
      <c r="B79" s="48"/>
      <c r="C79" s="50"/>
      <c r="D79" s="45"/>
      <c r="E79" s="46"/>
      <c r="F79" s="46"/>
      <c r="G79" s="46"/>
      <c r="H79" s="46"/>
      <c r="I79" s="47"/>
      <c r="J79" s="46"/>
      <c r="K79" s="6" t="s">
        <v>2</v>
      </c>
      <c r="L79" s="7">
        <f t="shared" si="36"/>
        <v>0</v>
      </c>
      <c r="M79" s="26">
        <f>N79*L79</f>
        <v>0</v>
      </c>
      <c r="N79" s="8">
        <f>IF($G$6="TAK",95%,90%)</f>
        <v>0.9</v>
      </c>
      <c r="O79" s="2"/>
      <c r="P79" s="2"/>
      <c r="Q79" s="2"/>
    </row>
    <row r="80" spans="2:19" ht="32.4" customHeight="1">
      <c r="B80" s="48" t="s">
        <v>73</v>
      </c>
      <c r="C80" s="49"/>
      <c r="D80" s="45"/>
      <c r="E80" s="45"/>
      <c r="F80" s="45"/>
      <c r="G80" s="45"/>
      <c r="H80" s="45"/>
      <c r="I80" s="47">
        <f t="shared" si="35"/>
        <v>0</v>
      </c>
      <c r="J80" s="45"/>
      <c r="K80" s="6" t="s">
        <v>5</v>
      </c>
      <c r="L80" s="7">
        <f t="shared" si="36"/>
        <v>0</v>
      </c>
      <c r="M80" s="6"/>
      <c r="N80" s="6"/>
      <c r="O80" s="1"/>
      <c r="P80" s="1"/>
      <c r="Q80" s="2"/>
    </row>
    <row r="81" spans="2:17" ht="32.4" customHeight="1">
      <c r="B81" s="48"/>
      <c r="C81" s="50"/>
      <c r="D81" s="45"/>
      <c r="E81" s="45"/>
      <c r="F81" s="45"/>
      <c r="G81" s="46"/>
      <c r="H81" s="46"/>
      <c r="I81" s="47"/>
      <c r="J81" s="46"/>
      <c r="K81" s="6" t="s">
        <v>2</v>
      </c>
      <c r="L81" s="7">
        <f t="shared" si="36"/>
        <v>0</v>
      </c>
      <c r="M81" s="26">
        <f>N81*L81</f>
        <v>0</v>
      </c>
      <c r="N81" s="8">
        <f>IF($G$6="TAK",95%,90%)</f>
        <v>0.9</v>
      </c>
      <c r="O81" s="28"/>
      <c r="P81" s="2"/>
      <c r="Q81" s="2"/>
    </row>
    <row r="82" spans="2:17" ht="32.4" customHeight="1">
      <c r="B82" s="48" t="s">
        <v>74</v>
      </c>
      <c r="C82" s="49"/>
      <c r="D82" s="45"/>
      <c r="E82" s="45"/>
      <c r="F82" s="45"/>
      <c r="G82" s="45"/>
      <c r="H82" s="45"/>
      <c r="I82" s="47">
        <f t="shared" si="35"/>
        <v>0</v>
      </c>
      <c r="J82" s="45"/>
      <c r="K82" s="6" t="s">
        <v>5</v>
      </c>
      <c r="L82" s="7">
        <f t="shared" si="36"/>
        <v>0</v>
      </c>
      <c r="M82" s="6"/>
      <c r="N82" s="6"/>
      <c r="O82" s="1"/>
      <c r="P82" s="1"/>
      <c r="Q82" s="2"/>
    </row>
    <row r="83" spans="2:17" ht="32.4" customHeight="1">
      <c r="B83" s="48"/>
      <c r="C83" s="50"/>
      <c r="D83" s="45"/>
      <c r="E83" s="45"/>
      <c r="F83" s="45"/>
      <c r="G83" s="46"/>
      <c r="H83" s="46"/>
      <c r="I83" s="47"/>
      <c r="J83" s="46"/>
      <c r="K83" s="6" t="s">
        <v>2</v>
      </c>
      <c r="L83" s="7">
        <f t="shared" si="36"/>
        <v>0</v>
      </c>
      <c r="M83" s="26">
        <f>N83*L83</f>
        <v>0</v>
      </c>
      <c r="N83" s="8">
        <f>IF($G$6="TAK",95%,90%)</f>
        <v>0.9</v>
      </c>
      <c r="O83" s="28"/>
      <c r="P83" s="2"/>
      <c r="Q83" s="2"/>
    </row>
    <row r="84" spans="2:17" ht="30.75" customHeight="1">
      <c r="B84" s="61" t="s">
        <v>4</v>
      </c>
      <c r="C84" s="61"/>
      <c r="D84" s="61"/>
      <c r="E84" s="61"/>
      <c r="F84" s="61"/>
      <c r="G84" s="62"/>
      <c r="H84" s="62"/>
      <c r="I84" s="62"/>
      <c r="J84" s="62"/>
      <c r="K84" s="66"/>
      <c r="L84" s="64">
        <f>SUM(L14,L16,L18,L20,L22,L24,L26,L28,L30,L32,L34,L41,L43,L45,L47,L49,L51,L53,L55,L57,L59,L61,L63,L65,L67,L74,L76,L78,L80,L82)</f>
        <v>0</v>
      </c>
      <c r="M84" s="59"/>
      <c r="N84" s="59"/>
      <c r="O84" s="56">
        <f>SUM(O14,O16,O18,O20,O22,O24,O26,O28,O30,O32,O34,O41,O43,O45,O47,O49,O51,O53,O55,O57,O59,O61,O63,O65,O67,O74,O76,O78,O80,O82)</f>
        <v>0</v>
      </c>
      <c r="P84" s="64">
        <f t="shared" ref="P84:Q84" si="37">SUM(P14,P16,P18,P20,P22,P24,P26,P28,P30,P32,P34,P41,P43,P45,P47,P49,P51,P53,P55,P57,P59,P61,P63,P65,P67,P74,P76,P78,P80,P82)</f>
        <v>0</v>
      </c>
      <c r="Q84" s="64">
        <f t="shared" si="37"/>
        <v>0</v>
      </c>
    </row>
    <row r="85" spans="2:17" ht="15" customHeight="1">
      <c r="B85" s="61"/>
      <c r="C85" s="61"/>
      <c r="D85" s="61"/>
      <c r="E85" s="61"/>
      <c r="F85" s="61"/>
      <c r="G85" s="62"/>
      <c r="H85" s="62"/>
      <c r="I85" s="62"/>
      <c r="J85" s="62"/>
      <c r="K85" s="66"/>
      <c r="L85" s="65"/>
      <c r="M85" s="60"/>
      <c r="N85" s="63"/>
      <c r="O85" s="57"/>
      <c r="P85" s="65"/>
      <c r="Q85" s="65"/>
    </row>
    <row r="86" spans="2:17" ht="31.5" customHeight="1">
      <c r="B86" s="61" t="s">
        <v>3</v>
      </c>
      <c r="C86" s="75"/>
      <c r="D86" s="75"/>
      <c r="E86" s="75"/>
      <c r="F86" s="75"/>
      <c r="G86" s="75"/>
      <c r="H86" s="75"/>
      <c r="I86" s="75"/>
      <c r="J86" s="75"/>
      <c r="K86" s="32"/>
      <c r="L86" s="34">
        <f>SUM(L15,L17,L19,L21,L23,L25,L27,L29,L31,L33,L35,L42,L44,L46,L48,L50,L52,L54,L56,L58,L60,L62,L64,L66,L68,L75,L77,L79,L81,L83)</f>
        <v>0</v>
      </c>
      <c r="M86" s="34">
        <f>IF(SUM(M15,M17,M19,M21,M23,M25,M27,M29,M31,M33,M35,M42,M44,M46,M48,M50,M52,M54,M56,M58,M60,M62,M64,M66,M68,M75,M77,M79,M81,M83)&gt;150000,150000,SUM(M15,M17,M19,M21,M23,M25,M27,M29,M31,M33,M35,M42,M44,M46,M48,M50,M52,M54,M56,M58,M60,M62,M64,M66,M68,M75,M77,M79,M81,M83))</f>
        <v>0</v>
      </c>
      <c r="N86" s="35">
        <f>IF(L86=0,0,M86/L86)</f>
        <v>0</v>
      </c>
      <c r="O86" s="34">
        <f>SUM(O15,O17,O19,O21,O23,O25,O27,O29,O31,O33,O35,O42,O44,O46,O48,O50,O52,O54,O56,O58,O60,O62,O64,O66,O68,O75,O77,O79,O81,O83)</f>
        <v>0</v>
      </c>
      <c r="P86" s="42">
        <f t="shared" ref="P86" si="38">SUM(P15,P17,P19,P21,P23,P25,P27,P29,P31,P33,P35,P42,P44,P46,P48,P50,P52,P54,P56,P58,P60,P62,P64,P66,P68,P75,P77,P79,P81,P83)</f>
        <v>0</v>
      </c>
      <c r="Q86" s="42">
        <f>SUM(Q15,Q17,Q19,Q21,Q23,Q25,Q27,Q29,Q31,Q33,Q35,Q42,Q44,Q46,Q48,Q50,Q52,Q54,Q56,Q58,Q60,Q62,Q64,Q66,Q68,Q75,Q77,Q79,Q81,Q83)</f>
        <v>0</v>
      </c>
    </row>
    <row r="87" spans="2:17" ht="39.75" customHeight="1">
      <c r="B87" s="18"/>
      <c r="C87" s="18"/>
      <c r="D87" s="9"/>
      <c r="E87" s="9"/>
      <c r="F87" s="9"/>
      <c r="G87" s="9"/>
      <c r="H87" s="9"/>
      <c r="I87" s="9"/>
      <c r="J87" s="9"/>
      <c r="K87" s="20"/>
      <c r="L87" s="21"/>
      <c r="M87" s="21"/>
      <c r="N87" s="21"/>
      <c r="O87" s="21"/>
      <c r="P87" s="21"/>
      <c r="Q87" s="21"/>
    </row>
    <row r="88" spans="2:17" ht="39.75" customHeight="1">
      <c r="B88" s="76" t="s">
        <v>80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</row>
    <row r="89" spans="2:17" ht="39.75" customHeight="1">
      <c r="B89" s="23" t="s">
        <v>9</v>
      </c>
      <c r="C89" s="22"/>
      <c r="E89" s="9"/>
      <c r="F89" s="9"/>
      <c r="G89" s="9"/>
      <c r="H89" s="9"/>
      <c r="I89" s="9"/>
      <c r="J89" s="9"/>
      <c r="K89" s="24"/>
      <c r="L89" s="21"/>
      <c r="M89" s="21"/>
      <c r="N89" s="21"/>
      <c r="O89" s="21"/>
      <c r="P89" s="21"/>
      <c r="Q89" s="21"/>
    </row>
    <row r="90" spans="2:17" ht="91.8" customHeight="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 ht="15.75" customHeight="1">
      <c r="B91" s="18"/>
      <c r="C91" s="18"/>
      <c r="D91" s="10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</row>
    <row r="92" spans="2:17" ht="111.6" customHeight="1">
      <c r="B92" s="18"/>
      <c r="C92" s="18"/>
      <c r="D92" s="11" t="s">
        <v>10</v>
      </c>
      <c r="F92" s="72" t="s">
        <v>75</v>
      </c>
      <c r="G92" s="72"/>
      <c r="H92" s="72"/>
      <c r="I92" s="72"/>
      <c r="J92" s="72"/>
      <c r="K92" s="72"/>
      <c r="L92" s="72"/>
      <c r="M92" s="72"/>
      <c r="N92" s="10"/>
      <c r="O92" s="10"/>
      <c r="P92" s="10"/>
      <c r="Q92" s="10"/>
    </row>
    <row r="93" spans="2:17" ht="20.399999999999999" customHeight="1">
      <c r="D93" s="30" t="s">
        <v>76</v>
      </c>
      <c r="F93" s="73" t="s">
        <v>77</v>
      </c>
      <c r="G93" s="73"/>
      <c r="H93" s="73"/>
      <c r="I93" s="73"/>
      <c r="J93" s="73"/>
      <c r="K93" s="73"/>
      <c r="L93" s="73"/>
      <c r="M93" s="73"/>
      <c r="N93" s="10"/>
      <c r="O93" s="10"/>
      <c r="P93" s="10"/>
      <c r="Q93" s="10"/>
    </row>
    <row r="94" spans="2:17" ht="16.5" customHeight="1"/>
    <row r="95" spans="2:17" ht="15" customHeight="1"/>
    <row r="96" spans="2:17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 algorithmName="SHA-512" hashValue="zgr+14titIWaaPL2KB04O3Qx1/IgQjhN1KkQss4T48IK+viJU1rOoeKB0UHmpk2wSoHbSmx5kfMYIO3KbUhNFw==" saltValue="2HJqTH7je/HtVeXFy9ncCg==" spinCount="100000" sheet="1" deleteRows="0"/>
  <mergeCells count="356">
    <mergeCell ref="B78:B79"/>
    <mergeCell ref="C78:C79"/>
    <mergeCell ref="C82:C83"/>
    <mergeCell ref="D82:D83"/>
    <mergeCell ref="E82:E83"/>
    <mergeCell ref="F82:F83"/>
    <mergeCell ref="G82:G83"/>
    <mergeCell ref="H82:H83"/>
    <mergeCell ref="I82:I83"/>
    <mergeCell ref="J82:J83"/>
    <mergeCell ref="B80:B81"/>
    <mergeCell ref="C80:C81"/>
    <mergeCell ref="D80:D81"/>
    <mergeCell ref="E80:E81"/>
    <mergeCell ref="F80:F81"/>
    <mergeCell ref="O69:O70"/>
    <mergeCell ref="P69:Q70"/>
    <mergeCell ref="L71:L72"/>
    <mergeCell ref="M71:M72"/>
    <mergeCell ref="N71:N72"/>
    <mergeCell ref="O71:O72"/>
    <mergeCell ref="P71:P72"/>
    <mergeCell ref="F92:M92"/>
    <mergeCell ref="F93:M93"/>
    <mergeCell ref="Q84:Q85"/>
    <mergeCell ref="P84:P85"/>
    <mergeCell ref="N69:N70"/>
    <mergeCell ref="B90:Q90"/>
    <mergeCell ref="B86:J86"/>
    <mergeCell ref="B88:Q88"/>
    <mergeCell ref="B69:B72"/>
    <mergeCell ref="C69:C72"/>
    <mergeCell ref="D69:D72"/>
    <mergeCell ref="K69:K72"/>
    <mergeCell ref="G70:G72"/>
    <mergeCell ref="H70:H72"/>
    <mergeCell ref="I70:I72"/>
    <mergeCell ref="J70:J72"/>
    <mergeCell ref="B82:B83"/>
    <mergeCell ref="D78:D79"/>
    <mergeCell ref="E78:E79"/>
    <mergeCell ref="F78:F79"/>
    <mergeCell ref="G78:G79"/>
    <mergeCell ref="H78:H79"/>
    <mergeCell ref="I78:I79"/>
    <mergeCell ref="J78:J79"/>
    <mergeCell ref="Q71:Q72"/>
    <mergeCell ref="R72:S72"/>
    <mergeCell ref="K36:K39"/>
    <mergeCell ref="L36:L37"/>
    <mergeCell ref="M36:M37"/>
    <mergeCell ref="N36:N37"/>
    <mergeCell ref="O36:O37"/>
    <mergeCell ref="P36:Q37"/>
    <mergeCell ref="G37:G39"/>
    <mergeCell ref="H37:H39"/>
    <mergeCell ref="I37:I39"/>
    <mergeCell ref="J37:J39"/>
    <mergeCell ref="L38:L39"/>
    <mergeCell ref="M38:M39"/>
    <mergeCell ref="N38:N39"/>
    <mergeCell ref="O38:O39"/>
    <mergeCell ref="P38:P39"/>
    <mergeCell ref="Q38:Q39"/>
    <mergeCell ref="G43:G44"/>
    <mergeCell ref="H43:H44"/>
    <mergeCell ref="I43:I44"/>
    <mergeCell ref="J43:J44"/>
    <mergeCell ref="R39:S39"/>
    <mergeCell ref="L69:L70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I47:I48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D4:Q4"/>
    <mergeCell ref="B4:C4"/>
    <mergeCell ref="B3:Q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E14:E15"/>
    <mergeCell ref="E20:E21"/>
    <mergeCell ref="E26:E27"/>
    <mergeCell ref="F26:F27"/>
    <mergeCell ref="G26:G27"/>
    <mergeCell ref="H26:H27"/>
    <mergeCell ref="I26:I27"/>
    <mergeCell ref="J26:J27"/>
    <mergeCell ref="F20:F21"/>
    <mergeCell ref="G20:G21"/>
    <mergeCell ref="H20:H21"/>
    <mergeCell ref="B8:E8"/>
    <mergeCell ref="L11:L12"/>
    <mergeCell ref="B30:B31"/>
    <mergeCell ref="D30:D31"/>
    <mergeCell ref="L84:L85"/>
    <mergeCell ref="B41:B42"/>
    <mergeCell ref="B26:B27"/>
    <mergeCell ref="B24:B25"/>
    <mergeCell ref="B28:B29"/>
    <mergeCell ref="G30:G31"/>
    <mergeCell ref="H30:H31"/>
    <mergeCell ref="I30:I31"/>
    <mergeCell ref="J30:J31"/>
    <mergeCell ref="G28:G29"/>
    <mergeCell ref="H28:H29"/>
    <mergeCell ref="I28:I29"/>
    <mergeCell ref="B36:B39"/>
    <mergeCell ref="C36:C39"/>
    <mergeCell ref="F14:F15"/>
    <mergeCell ref="K84:K85"/>
    <mergeCell ref="E28:E29"/>
    <mergeCell ref="B43:B44"/>
    <mergeCell ref="C43:C44"/>
    <mergeCell ref="D43:D44"/>
    <mergeCell ref="E43:E44"/>
    <mergeCell ref="D14:D15"/>
    <mergeCell ref="L9:L10"/>
    <mergeCell ref="O11:O12"/>
    <mergeCell ref="N9:N10"/>
    <mergeCell ref="O84:O85"/>
    <mergeCell ref="K9:K12"/>
    <mergeCell ref="G34:G35"/>
    <mergeCell ref="H34:H35"/>
    <mergeCell ref="I34:I35"/>
    <mergeCell ref="J34:J35"/>
    <mergeCell ref="D24:D25"/>
    <mergeCell ref="E24:E25"/>
    <mergeCell ref="F24:F25"/>
    <mergeCell ref="D26:D27"/>
    <mergeCell ref="J28:J29"/>
    <mergeCell ref="M84:M85"/>
    <mergeCell ref="B84:J85"/>
    <mergeCell ref="F28:F29"/>
    <mergeCell ref="E30:E31"/>
    <mergeCell ref="F30:F31"/>
    <mergeCell ref="N84:N85"/>
    <mergeCell ref="B22:B23"/>
    <mergeCell ref="D22:D23"/>
    <mergeCell ref="E22:E23"/>
    <mergeCell ref="R12:S12"/>
    <mergeCell ref="B9:B12"/>
    <mergeCell ref="P9:Q10"/>
    <mergeCell ref="D9:D12"/>
    <mergeCell ref="O9:O10"/>
    <mergeCell ref="D18:D19"/>
    <mergeCell ref="B14:B15"/>
    <mergeCell ref="I22:I23"/>
    <mergeCell ref="J22:J23"/>
    <mergeCell ref="Q11:Q12"/>
    <mergeCell ref="J10:J12"/>
    <mergeCell ref="J18:J19"/>
    <mergeCell ref="G16:G17"/>
    <mergeCell ref="H16:H17"/>
    <mergeCell ref="I16:I17"/>
    <mergeCell ref="J16:J17"/>
    <mergeCell ref="G18:G19"/>
    <mergeCell ref="H18:H19"/>
    <mergeCell ref="I18:I19"/>
    <mergeCell ref="I20:I21"/>
    <mergeCell ref="J20:J21"/>
    <mergeCell ref="J14:J15"/>
    <mergeCell ref="H10:H12"/>
    <mergeCell ref="I10:I12"/>
    <mergeCell ref="G80:G81"/>
    <mergeCell ref="H80:H81"/>
    <mergeCell ref="I80:I81"/>
    <mergeCell ref="J80:J81"/>
    <mergeCell ref="M69:M70"/>
    <mergeCell ref="P11:P12"/>
    <mergeCell ref="H24:H25"/>
    <mergeCell ref="I24:I25"/>
    <mergeCell ref="C41:C42"/>
    <mergeCell ref="G41:G42"/>
    <mergeCell ref="H41:H42"/>
    <mergeCell ref="I41:I42"/>
    <mergeCell ref="J41:J42"/>
    <mergeCell ref="C34:C35"/>
    <mergeCell ref="D34:D35"/>
    <mergeCell ref="E34:E35"/>
    <mergeCell ref="F34:F35"/>
    <mergeCell ref="N11:N12"/>
    <mergeCell ref="M11:M12"/>
    <mergeCell ref="C9:C12"/>
    <mergeCell ref="C14:C15"/>
    <mergeCell ref="M9:M10"/>
    <mergeCell ref="D28:D29"/>
    <mergeCell ref="D20:D21"/>
    <mergeCell ref="B16:B17"/>
    <mergeCell ref="D16:D17"/>
    <mergeCell ref="E16:E17"/>
    <mergeCell ref="F16:F17"/>
    <mergeCell ref="B18:B19"/>
    <mergeCell ref="B20:B21"/>
    <mergeCell ref="E18:E19"/>
    <mergeCell ref="F18:F19"/>
    <mergeCell ref="D41:D42"/>
    <mergeCell ref="E41:E42"/>
    <mergeCell ref="F41:F42"/>
    <mergeCell ref="D36:D39"/>
    <mergeCell ref="C30:C31"/>
    <mergeCell ref="C16:C17"/>
    <mergeCell ref="C18:C19"/>
    <mergeCell ref="B34:B35"/>
    <mergeCell ref="C20:C21"/>
    <mergeCell ref="C22:C23"/>
    <mergeCell ref="C24:C25"/>
    <mergeCell ref="C26:C27"/>
    <mergeCell ref="C28:C29"/>
    <mergeCell ref="F22:F23"/>
    <mergeCell ref="E9:J9"/>
    <mergeCell ref="E10:E12"/>
    <mergeCell ref="F10:F12"/>
    <mergeCell ref="E36:J36"/>
    <mergeCell ref="E37:E39"/>
    <mergeCell ref="F37:F39"/>
    <mergeCell ref="E70:E72"/>
    <mergeCell ref="F70:F72"/>
    <mergeCell ref="E69:J69"/>
    <mergeCell ref="G24:G25"/>
    <mergeCell ref="G22:G23"/>
    <mergeCell ref="J24:J25"/>
    <mergeCell ref="G10:G12"/>
    <mergeCell ref="G14:G15"/>
    <mergeCell ref="H14:H15"/>
    <mergeCell ref="I14:I15"/>
    <mergeCell ref="H22:H23"/>
    <mergeCell ref="G45:G46"/>
    <mergeCell ref="H45:H46"/>
    <mergeCell ref="I45:I46"/>
    <mergeCell ref="J45:J46"/>
    <mergeCell ref="F43:F44"/>
    <mergeCell ref="G47:G48"/>
    <mergeCell ref="H47:H48"/>
  </mergeCells>
  <phoneticPr fontId="5" type="noConversion"/>
  <conditionalFormatting sqref="I14:I35 I41:I68 I74:I83">
    <cfRule type="cellIs" dxfId="0" priority="1" operator="greater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47" fitToHeight="0" orientation="landscape" horizontalDpi="1200" verticalDpi="1200" r:id="rId1"/>
  <headerFooter>
    <oddFooter>Strona &amp;P</oddFooter>
  </headerFooter>
  <rowBreaks count="2" manualBreakCount="2">
    <brk id="35" max="16383" man="1"/>
    <brk id="68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19CE0400-B702-4992-80E9-337A212A1A26}">
          <x14:formula1>
            <xm:f>słownik!$A$1:$A$18</xm:f>
          </x14:formula1>
          <xm:sqref>C36:C40</xm:sqref>
        </x14:dataValidation>
        <x14:dataValidation type="list" allowBlank="1" showInputMessage="1" showErrorMessage="1" xr:uid="{A98156F1-C3B0-4EE2-8DBB-B4109345D314}">
          <x14:formula1>
            <xm:f>słownik!$C$1:$C$2</xm:f>
          </x14:formula1>
          <xm:sqref>G6</xm:sqref>
        </x14:dataValidation>
        <x14:dataValidation type="list" allowBlank="1" showInputMessage="1" showErrorMessage="1" xr:uid="{13610371-B0F1-4B33-807D-39D874C22FC8}">
          <x14:formula1>
            <xm:f>słownik!$A$1:$A$19</xm:f>
          </x14:formula1>
          <xm:sqref>C14:C35 C41:C68 C74:C83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52400-B5D4-4091-A5C2-9E0B1DD4C3FA}">
  <sheetPr codeName="Arkusz1"/>
  <dimension ref="A1:C19"/>
  <sheetViews>
    <sheetView workbookViewId="0">
      <selection activeCell="A19" sqref="A19"/>
    </sheetView>
  </sheetViews>
  <sheetFormatPr defaultRowHeight="13.2"/>
  <cols>
    <col min="1" max="1" width="80.6640625" bestFit="1" customWidth="1"/>
  </cols>
  <sheetData>
    <row r="1" spans="1:3">
      <c r="C1" t="s">
        <v>48</v>
      </c>
    </row>
    <row r="2" spans="1:3">
      <c r="A2" t="s">
        <v>42</v>
      </c>
      <c r="C2" t="s">
        <v>49</v>
      </c>
    </row>
    <row r="3" spans="1:3">
      <c r="A3" t="s">
        <v>40</v>
      </c>
    </row>
    <row r="4" spans="1:3">
      <c r="A4" t="s">
        <v>45</v>
      </c>
    </row>
    <row r="5" spans="1:3">
      <c r="A5" t="s">
        <v>35</v>
      </c>
    </row>
    <row r="6" spans="1:3">
      <c r="A6" t="s">
        <v>39</v>
      </c>
    </row>
    <row r="7" spans="1:3">
      <c r="A7" t="s">
        <v>46</v>
      </c>
    </row>
    <row r="8" spans="1:3">
      <c r="A8" t="s">
        <v>44</v>
      </c>
    </row>
    <row r="9" spans="1:3">
      <c r="A9" t="s">
        <v>43</v>
      </c>
    </row>
    <row r="10" spans="1:3">
      <c r="A10" t="s">
        <v>38</v>
      </c>
    </row>
    <row r="11" spans="1:3">
      <c r="A11" t="s">
        <v>36</v>
      </c>
    </row>
    <row r="12" spans="1:3">
      <c r="A12" t="s">
        <v>41</v>
      </c>
    </row>
    <row r="13" spans="1:3">
      <c r="A13" t="s">
        <v>32</v>
      </c>
    </row>
    <row r="14" spans="1:3">
      <c r="A14" t="s">
        <v>33</v>
      </c>
    </row>
    <row r="15" spans="1:3">
      <c r="A15" t="s">
        <v>31</v>
      </c>
    </row>
    <row r="16" spans="1:3">
      <c r="A16" t="s">
        <v>37</v>
      </c>
    </row>
    <row r="17" spans="1:1">
      <c r="A17" t="s">
        <v>47</v>
      </c>
    </row>
    <row r="18" spans="1:1">
      <c r="A18" t="s">
        <v>34</v>
      </c>
    </row>
    <row r="19" spans="1:1">
      <c r="A19" t="s">
        <v>82</v>
      </c>
    </row>
  </sheetData>
  <sortState xmlns:xlrd2="http://schemas.microsoft.com/office/spreadsheetml/2017/richdata2" ref="A2:A18">
    <sortCondition ref="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HRF</vt:lpstr>
      <vt:lpstr>słownik</vt:lpstr>
      <vt:lpstr>HRF!Obszar_wydruku</vt:lpstr>
    </vt:vector>
  </TitlesOfParts>
  <Company>Jelenia Gora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Jasińska</dc:creator>
  <cp:lastModifiedBy>Cezary Szymański</cp:lastModifiedBy>
  <cp:lastPrinted>2022-07-26T13:36:40Z</cp:lastPrinted>
  <dcterms:created xsi:type="dcterms:W3CDTF">2003-02-18T11:26:39Z</dcterms:created>
  <dcterms:modified xsi:type="dcterms:W3CDTF">2022-09-19T11:37:56Z</dcterms:modified>
</cp:coreProperties>
</file>